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1.xml" ContentType="application/vnd.openxmlformats-officedocument.spreadsheetml.pivotCacheRecords+xml"/>
  <Override PartName="/xl/pivotCache/pivotCacheDefinition22.xml" ContentType="application/vnd.openxmlformats-officedocument.spreadsheetml.pivotCacheDefinition+xml"/>
  <Override PartName="/xl/pivotCache/pivotCacheRecords22.xml" ContentType="application/vnd.openxmlformats-officedocument.spreadsheetml.pivotCacheRecords+xml"/>
  <Override PartName="/xl/pivotCache/pivotCacheDefinition23.xml" ContentType="application/vnd.openxmlformats-officedocument.spreadsheetml.pivotCacheDefinition+xml"/>
  <Override PartName="/xl/pivotCache/pivotCacheRecords23.xml" ContentType="application/vnd.openxmlformats-officedocument.spreadsheetml.pivotCacheRecords+xml"/>
  <Override PartName="/xl/pivotCache/pivotCacheDefinition24.xml" ContentType="application/vnd.openxmlformats-officedocument.spreadsheetml.pivotCacheDefinition+xml"/>
  <Override PartName="/xl/pivotCache/pivotCacheRecords24.xml" ContentType="application/vnd.openxmlformats-officedocument.spreadsheetml.pivotCacheRecords+xml"/>
  <Override PartName="/xl/pivotCache/pivotCacheDefinition25.xml" ContentType="application/vnd.openxmlformats-officedocument.spreadsheetml.pivotCacheDefinition+xml"/>
  <Override PartName="/xl/pivotCache/pivotCacheRecords25.xml" ContentType="application/vnd.openxmlformats-officedocument.spreadsheetml.pivotCacheRecords+xml"/>
  <Override PartName="/xl/pivotCache/pivotCacheDefinition26.xml" ContentType="application/vnd.openxmlformats-officedocument.spreadsheetml.pivotCacheDefinition+xml"/>
  <Override PartName="/xl/pivotCache/pivotCacheRecords26.xml" ContentType="application/vnd.openxmlformats-officedocument.spreadsheetml.pivotCacheRecords+xml"/>
  <Override PartName="/xl/pivotCache/pivotCacheDefinition27.xml" ContentType="application/vnd.openxmlformats-officedocument.spreadsheetml.pivotCacheDefinition+xml"/>
  <Override PartName="/xl/pivotCache/pivotCacheRecords27.xml" ContentType="application/vnd.openxmlformats-officedocument.spreadsheetml.pivotCacheRecords+xml"/>
  <Override PartName="/xl/pivotCache/pivotCacheDefinition28.xml" ContentType="application/vnd.openxmlformats-officedocument.spreadsheetml.pivotCacheDefinition+xml"/>
  <Override PartName="/xl/pivotCache/pivotCacheRecords28.xml" ContentType="application/vnd.openxmlformats-officedocument.spreadsheetml.pivotCacheRecords+xml"/>
  <Override PartName="/xl/pivotCache/pivotCacheDefinition29.xml" ContentType="application/vnd.openxmlformats-officedocument.spreadsheetml.pivotCacheDefinition+xml"/>
  <Override PartName="/xl/pivotCache/pivotCacheRecords29.xml" ContentType="application/vnd.openxmlformats-officedocument.spreadsheetml.pivotCacheRecords+xml"/>
  <Override PartName="/xl/pivotCache/pivotCacheDefinition30.xml" ContentType="application/vnd.openxmlformats-officedocument.spreadsheetml.pivotCacheDefinition+xml"/>
  <Override PartName="/xl/pivotCache/pivotCacheRecords30.xml" ContentType="application/vnd.openxmlformats-officedocument.spreadsheetml.pivotCacheRecords+xml"/>
  <Override PartName="/xl/pivotCache/pivotCacheDefinition31.xml" ContentType="application/vnd.openxmlformats-officedocument.spreadsheetml.pivotCacheDefinition+xml"/>
  <Override PartName="/xl/pivotCache/pivotCacheRecords31.xml" ContentType="application/vnd.openxmlformats-officedocument.spreadsheetml.pivotCacheRecords+xml"/>
  <Override PartName="/xl/pivotCache/pivotCacheDefinition32.xml" ContentType="application/vnd.openxmlformats-officedocument.spreadsheetml.pivotCacheDefinition+xml"/>
  <Override PartName="/xl/pivotCache/pivotCacheRecords32.xml" ContentType="application/vnd.openxmlformats-officedocument.spreadsheetml.pivotCacheRecords+xml"/>
  <Override PartName="/xl/pivotCache/pivotCacheDefinition33.xml" ContentType="application/vnd.openxmlformats-officedocument.spreadsheetml.pivotCacheDefinition+xml"/>
  <Override PartName="/xl/pivotCache/pivotCacheRecords33.xml" ContentType="application/vnd.openxmlformats-officedocument.spreadsheetml.pivotCacheRecords+xml"/>
  <Override PartName="/xl/pivotCache/pivotCacheDefinition34.xml" ContentType="application/vnd.openxmlformats-officedocument.spreadsheetml.pivotCacheDefinition+xml"/>
  <Override PartName="/xl/pivotCache/pivotCacheRecords34.xml" ContentType="application/vnd.openxmlformats-officedocument.spreadsheetml.pivotCacheRecords+xml"/>
  <Override PartName="/xl/pivotCache/pivotCacheDefinition35.xml" ContentType="application/vnd.openxmlformats-officedocument.spreadsheetml.pivotCacheDefinition+xml"/>
  <Override PartName="/xl/pivotCache/pivotCacheRecords35.xml" ContentType="application/vnd.openxmlformats-officedocument.spreadsheetml.pivotCacheRecords+xml"/>
  <Override PartName="/xl/pivotCache/pivotCacheDefinition36.xml" ContentType="application/vnd.openxmlformats-officedocument.spreadsheetml.pivotCacheDefinition+xml"/>
  <Override PartName="/xl/pivotCache/pivotCacheRecords36.xml" ContentType="application/vnd.openxmlformats-officedocument.spreadsheetml.pivotCacheRecords+xml"/>
  <Override PartName="/xl/pivotCache/pivotCacheDefinition37.xml" ContentType="application/vnd.openxmlformats-officedocument.spreadsheetml.pivotCacheDefinition+xml"/>
  <Override PartName="/xl/pivotCache/pivotCacheRecords37.xml" ContentType="application/vnd.openxmlformats-officedocument.spreadsheetml.pivotCacheRecords+xml"/>
  <Override PartName="/xl/pivotCache/pivotCacheDefinition38.xml" ContentType="application/vnd.openxmlformats-officedocument.spreadsheetml.pivotCacheDefinition+xml"/>
  <Override PartName="/xl/pivotCache/pivotCacheRecords38.xml" ContentType="application/vnd.openxmlformats-officedocument.spreadsheetml.pivotCacheRecords+xml"/>
  <Override PartName="/xl/pivotCache/pivotCacheDefinition39.xml" ContentType="application/vnd.openxmlformats-officedocument.spreadsheetml.pivotCacheDefinition+xml"/>
  <Override PartName="/xl/pivotCache/pivotCacheRecords39.xml" ContentType="application/vnd.openxmlformats-officedocument.spreadsheetml.pivotCacheRecords+xml"/>
  <Override PartName="/xl/pivotCache/pivotCacheDefinition40.xml" ContentType="application/vnd.openxmlformats-officedocument.spreadsheetml.pivotCacheDefinition+xml"/>
  <Override PartName="/xl/pivotCache/pivotCacheRecords40.xml" ContentType="application/vnd.openxmlformats-officedocument.spreadsheetml.pivotCacheRecords+xml"/>
  <Override PartName="/xl/pivotCache/pivotCacheDefinition41.xml" ContentType="application/vnd.openxmlformats-officedocument.spreadsheetml.pivotCacheDefinition+xml"/>
  <Override PartName="/xl/pivotCache/pivotCacheRecords41.xml" ContentType="application/vnd.openxmlformats-officedocument.spreadsheetml.pivotCacheRecords+xml"/>
  <Override PartName="/xl/pivotCache/pivotCacheDefinition42.xml" ContentType="application/vnd.openxmlformats-officedocument.spreadsheetml.pivotCacheDefinition+xml"/>
  <Override PartName="/xl/pivotCache/pivotCacheRecords42.xml" ContentType="application/vnd.openxmlformats-officedocument.spreadsheetml.pivotCacheRecords+xml"/>
  <Override PartName="/xl/pivotCache/pivotCacheDefinition43.xml" ContentType="application/vnd.openxmlformats-officedocument.spreadsheetml.pivotCacheDefinition+xml"/>
  <Override PartName="/xl/pivotCache/pivotCacheRecords43.xml" ContentType="application/vnd.openxmlformats-officedocument.spreadsheetml.pivotCacheRecords+xml"/>
  <Override PartName="/xl/pivotCache/pivotCacheDefinition44.xml" ContentType="application/vnd.openxmlformats-officedocument.spreadsheetml.pivotCacheDefinition+xml"/>
  <Override PartName="/xl/pivotCache/pivotCacheRecords4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charts/chart9.xml" ContentType="application/vnd.openxmlformats-officedocument.drawingml.chart+xml"/>
  <Override PartName="/xl/drawings/drawing14.xml" ContentType="application/vnd.openxmlformats-officedocument.drawingml.chartshapes+xml"/>
  <Override PartName="/xl/charts/chart10.xml" ContentType="application/vnd.openxmlformats-officedocument.drawingml.chart+xml"/>
  <Override PartName="/xl/drawings/drawing15.xml" ContentType="application/vnd.openxmlformats-officedocument.drawingml.chartshapes+xml"/>
  <Override PartName="/xl/charts/chart1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charts/chart13.xml" ContentType="application/vnd.openxmlformats-officedocument.drawingml.chart+xml"/>
  <Override PartName="/xl/drawings/drawing22.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23.xml" ContentType="application/vnd.openxmlformats-officedocument.drawingml.chartshapes+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drawings/drawing24.xml" ContentType="application/vnd.openxmlformats-officedocument.drawing+xml"/>
  <Override PartName="/xl/charts/chart16.xml" ContentType="application/vnd.openxmlformats-officedocument.drawingml.chart+xml"/>
  <Override PartName="/xl/drawings/drawing25.xml" ContentType="application/vnd.openxmlformats-officedocument.drawingml.chartshapes+xml"/>
  <Override PartName="/xl/charts/chart17.xml" ContentType="application/vnd.openxmlformats-officedocument.drawingml.chart+xml"/>
  <Override PartName="/xl/drawings/drawing26.xml" ContentType="application/vnd.openxmlformats-officedocument.drawingml.chartshapes+xml"/>
  <Override PartName="/xl/charts/chart18.xml" ContentType="application/vnd.openxmlformats-officedocument.drawingml.chart+xml"/>
  <Override PartName="/xl/drawings/drawing27.xml" ContentType="application/vnd.openxmlformats-officedocument.drawingml.chartshapes+xml"/>
  <Override PartName="/xl/charts/chart19.xml" ContentType="application/vnd.openxmlformats-officedocument.drawingml.chart+xml"/>
  <Override PartName="/xl/drawings/drawing28.xml" ContentType="application/vnd.openxmlformats-officedocument.drawingml.chartshapes+xml"/>
  <Override PartName="/xl/charts/chart20.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drawings/drawing33.xml" ContentType="application/vnd.openxmlformats-officedocument.drawing+xml"/>
  <Override PartName="/xl/charts/chart21.xml" ContentType="application/vnd.openxmlformats-officedocument.drawingml.chart+xml"/>
  <Override PartName="/xl/drawings/drawing34.xml" ContentType="application/vnd.openxmlformats-officedocument.drawingml.chartshapes+xml"/>
  <Override PartName="/xl/charts/chart22.xml" ContentType="application/vnd.openxmlformats-officedocument.drawingml.chart+xml"/>
  <Override PartName="/xl/drawings/drawing35.xml" ContentType="application/vnd.openxmlformats-officedocument.drawingml.chartshapes+xml"/>
  <Override PartName="/xl/charts/chart23.xml" ContentType="application/vnd.openxmlformats-officedocument.drawingml.chart+xml"/>
  <Override PartName="/xl/drawings/drawing36.xml" ContentType="application/vnd.openxmlformats-officedocument.drawingml.chartshapes+xml"/>
  <Override PartName="/xl/charts/chart24.xml" ContentType="application/vnd.openxmlformats-officedocument.drawingml.chart+xml"/>
  <Override PartName="/xl/drawings/drawing37.xml" ContentType="application/vnd.openxmlformats-officedocument.drawingml.chartshapes+xml"/>
  <Override PartName="/xl/charts/chart25.xml" ContentType="application/vnd.openxmlformats-officedocument.drawingml.chart+xml"/>
  <Override PartName="/xl/drawings/drawing38.xml" ContentType="application/vnd.openxmlformats-officedocument.drawingml.chartshapes+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drawings/drawing39.xml" ContentType="application/vnd.openxmlformats-officedocument.drawing+xml"/>
  <Override PartName="/xl/charts/chart26.xml" ContentType="application/vnd.openxmlformats-officedocument.drawingml.chart+xml"/>
  <Override PartName="/xl/drawings/drawing40.xml" ContentType="application/vnd.openxmlformats-officedocument.drawingml.chartshapes+xml"/>
  <Override PartName="/xl/charts/chart27.xml" ContentType="application/vnd.openxmlformats-officedocument.drawingml.chart+xml"/>
  <Override PartName="/xl/drawings/drawing41.xml" ContentType="application/vnd.openxmlformats-officedocument.drawingml.chartshapes+xml"/>
  <Override PartName="/xl/charts/chart28.xml" ContentType="application/vnd.openxmlformats-officedocument.drawingml.chart+xml"/>
  <Override PartName="/xl/drawings/drawing42.xml" ContentType="application/vnd.openxmlformats-officedocument.drawingml.chartshapes+xml"/>
  <Override PartName="/xl/charts/chart29.xml" ContentType="application/vnd.openxmlformats-officedocument.drawingml.chart+xml"/>
  <Override PartName="/xl/drawings/drawing43.xml" ContentType="application/vnd.openxmlformats-officedocument.drawingml.chartshapes+xml"/>
  <Override PartName="/xl/charts/chart30.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drawings/drawing48.xml" ContentType="application/vnd.openxmlformats-officedocument.drawing+xml"/>
  <Override PartName="/xl/charts/chart31.xml" ContentType="application/vnd.openxmlformats-officedocument.drawingml.chart+xml"/>
  <Override PartName="/xl/drawings/drawing49.xml" ContentType="application/vnd.openxmlformats-officedocument.drawingml.chartshapes+xml"/>
  <Override PartName="/xl/charts/chart32.xml" ContentType="application/vnd.openxmlformats-officedocument.drawingml.chart+xml"/>
  <Override PartName="/xl/drawings/drawing50.xml" ContentType="application/vnd.openxmlformats-officedocument.drawingml.chartshapes+xml"/>
  <Override PartName="/xl/charts/chart33.xml" ContentType="application/vnd.openxmlformats-officedocument.drawingml.chart+xml"/>
  <Override PartName="/xl/drawings/drawing51.xml" ContentType="application/vnd.openxmlformats-officedocument.drawingml.chartshapes+xml"/>
  <Override PartName="/xl/charts/chart34.xml" ContentType="application/vnd.openxmlformats-officedocument.drawingml.chart+xml"/>
  <Override PartName="/xl/drawings/drawing52.xml" ContentType="application/vnd.openxmlformats-officedocument.drawingml.chartshapes+xml"/>
  <Override PartName="/xl/charts/chart35.xml" ContentType="application/vnd.openxmlformats-officedocument.drawingml.chart+xml"/>
  <Override PartName="/xl/drawings/drawing53.xml" ContentType="application/vnd.openxmlformats-officedocument.drawingml.chartshapes+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drawings/drawing54.xml" ContentType="application/vnd.openxmlformats-officedocument.drawing+xml"/>
  <Override PartName="/xl/charts/chart36.xml" ContentType="application/vnd.openxmlformats-officedocument.drawingml.chart+xml"/>
  <Override PartName="/xl/drawings/drawing55.xml" ContentType="application/vnd.openxmlformats-officedocument.drawingml.chartshapes+xml"/>
  <Override PartName="/xl/charts/chart37.xml" ContentType="application/vnd.openxmlformats-officedocument.drawingml.chart+xml"/>
  <Override PartName="/xl/drawings/drawing56.xml" ContentType="application/vnd.openxmlformats-officedocument.drawingml.chartshapes+xml"/>
  <Override PartName="/xl/charts/chart38.xml" ContentType="application/vnd.openxmlformats-officedocument.drawingml.chart+xml"/>
  <Override PartName="/xl/drawings/drawing57.xml" ContentType="application/vnd.openxmlformats-officedocument.drawingml.chartshapes+xml"/>
  <Override PartName="/xl/charts/chart39.xml" ContentType="application/vnd.openxmlformats-officedocument.drawingml.chart+xml"/>
  <Override PartName="/xl/drawings/drawing58.xml" ContentType="application/vnd.openxmlformats-officedocument.drawingml.chartshapes+xml"/>
  <Override PartName="/xl/charts/chart40.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drawings/drawing63.xml" ContentType="application/vnd.openxmlformats-officedocument.drawing+xml"/>
  <Override PartName="/xl/charts/chart41.xml" ContentType="application/vnd.openxmlformats-officedocument.drawingml.chart+xml"/>
  <Override PartName="/xl/drawings/drawing64.xml" ContentType="application/vnd.openxmlformats-officedocument.drawingml.chartshapes+xml"/>
  <Override PartName="/xl/charts/chart42.xml" ContentType="application/vnd.openxmlformats-officedocument.drawingml.chart+xml"/>
  <Override PartName="/xl/charts/chart43.xml" ContentType="application/vnd.openxmlformats-officedocument.drawingml.chart+xml"/>
  <Override PartName="/xl/drawings/drawing65.xml" ContentType="application/vnd.openxmlformats-officedocument.drawingml.chartshapes+xml"/>
  <Override PartName="/xl/charts/chart44.xml" ContentType="application/vnd.openxmlformats-officedocument.drawingml.chart+xml"/>
  <Override PartName="/xl/drawings/drawing66.xml" ContentType="application/vnd.openxmlformats-officedocument.drawingml.chartshapes+xml"/>
  <Override PartName="/xl/charts/chart45.xml" ContentType="application/vnd.openxmlformats-officedocument.drawingml.chart+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drawings/drawing67.xml" ContentType="application/vnd.openxmlformats-officedocument.drawing+xml"/>
  <Override PartName="/xl/charts/chart46.xml" ContentType="application/vnd.openxmlformats-officedocument.drawingml.chart+xml"/>
  <Override PartName="/xl/drawings/drawing68.xml" ContentType="application/vnd.openxmlformats-officedocument.drawingml.chartshapes+xml"/>
  <Override PartName="/xl/charts/chart47.xml" ContentType="application/vnd.openxmlformats-officedocument.drawingml.chart+xml"/>
  <Override PartName="/xl/drawings/drawing69.xml" ContentType="application/vnd.openxmlformats-officedocument.drawingml.chartshapes+xml"/>
  <Override PartName="/xl/charts/chart48.xml" ContentType="application/vnd.openxmlformats-officedocument.drawingml.chart+xml"/>
  <Override PartName="/xl/drawings/drawing70.xml" ContentType="application/vnd.openxmlformats-officedocument.drawingml.chartshapes+xml"/>
  <Override PartName="/xl/charts/chart49.xml" ContentType="application/vnd.openxmlformats-officedocument.drawingml.chart+xml"/>
  <Override PartName="/xl/drawings/drawing71.xml" ContentType="application/vnd.openxmlformats-officedocument.drawingml.chartshapes+xml"/>
  <Override PartName="/xl/charts/chart50.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drawings/drawing74.xml" ContentType="application/vnd.openxmlformats-officedocument.drawing+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drawings/drawing75.xml" ContentType="application/vnd.openxmlformats-officedocument.drawing+xml"/>
  <Override PartName="/xl/charts/chart51.xml" ContentType="application/vnd.openxmlformats-officedocument.drawingml.chart+xml"/>
  <Override PartName="/xl/drawings/drawing76.xml" ContentType="application/vnd.openxmlformats-officedocument.drawingml.chartshape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77.xml" ContentType="application/vnd.openxmlformats-officedocument.drawingml.chartshapes+xml"/>
  <Override PartName="/xl/charts/chart55.xml" ContentType="application/vnd.openxmlformats-officedocument.drawingml.chart+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drawings/drawing78.xml" ContentType="application/vnd.openxmlformats-officedocument.drawing+xml"/>
  <Override PartName="/xl/charts/chart56.xml" ContentType="application/vnd.openxmlformats-officedocument.drawingml.chart+xml"/>
  <Override PartName="/xl/drawings/drawing79.xml" ContentType="application/vnd.openxmlformats-officedocument.drawingml.chartshapes+xml"/>
  <Override PartName="/xl/charts/chart57.xml" ContentType="application/vnd.openxmlformats-officedocument.drawingml.chart+xml"/>
  <Override PartName="/xl/drawings/drawing80.xml" ContentType="application/vnd.openxmlformats-officedocument.drawingml.chartshapes+xml"/>
  <Override PartName="/xl/charts/chart58.xml" ContentType="application/vnd.openxmlformats-officedocument.drawingml.chart+xml"/>
  <Override PartName="/xl/drawings/drawing81.xml" ContentType="application/vnd.openxmlformats-officedocument.drawingml.chartshapes+xml"/>
  <Override PartName="/xl/charts/chart59.xml" ContentType="application/vnd.openxmlformats-officedocument.drawingml.chart+xml"/>
  <Override PartName="/xl/drawings/drawing82.xml" ContentType="application/vnd.openxmlformats-officedocument.drawingml.chartshapes+xml"/>
  <Override PartName="/xl/charts/chart60.xml" ContentType="application/vnd.openxmlformats-officedocument.drawingml.chart+xml"/>
  <Override PartName="/xl/drawings/drawing83.xml" ContentType="application/vnd.openxmlformats-officedocument.drawingml.chartshapes+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drawings/drawing87.xml" ContentType="application/vnd.openxmlformats-officedocument.drawing+xml"/>
  <Override PartName="/xl/charts/chart61.xml" ContentType="application/vnd.openxmlformats-officedocument.drawingml.chart+xml"/>
  <Override PartName="/xl/drawings/drawing88.xml" ContentType="application/vnd.openxmlformats-officedocument.drawingml.chartshapes+xml"/>
  <Override PartName="/xl/charts/chart62.xml" ContentType="application/vnd.openxmlformats-officedocument.drawingml.chart+xml"/>
  <Override PartName="/xl/drawings/drawing89.xml" ContentType="application/vnd.openxmlformats-officedocument.drawingml.chartshapes+xml"/>
  <Override PartName="/xl/charts/chart63.xml" ContentType="application/vnd.openxmlformats-officedocument.drawingml.chart+xml"/>
  <Override PartName="/xl/charts/chart64.xml" ContentType="application/vnd.openxmlformats-officedocument.drawingml.chart+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drawings/drawing90.xml" ContentType="application/vnd.openxmlformats-officedocument.drawing+xml"/>
  <Override PartName="/xl/charts/chart65.xml" ContentType="application/vnd.openxmlformats-officedocument.drawingml.chart+xml"/>
  <Override PartName="/xl/drawings/drawing91.xml" ContentType="application/vnd.openxmlformats-officedocument.drawingml.chartshapes+xml"/>
  <Override PartName="/xl/charts/chart66.xml" ContentType="application/vnd.openxmlformats-officedocument.drawingml.chart+xml"/>
  <Override PartName="/xl/drawings/drawing92.xml" ContentType="application/vnd.openxmlformats-officedocument.drawingml.chartshapes+xml"/>
  <Override PartName="/xl/charts/chart67.xml" ContentType="application/vnd.openxmlformats-officedocument.drawingml.chart+xml"/>
  <Override PartName="/xl/drawings/drawing93.xml" ContentType="application/vnd.openxmlformats-officedocument.drawingml.chartshapes+xml"/>
  <Override PartName="/xl/charts/chart68.xml" ContentType="application/vnd.openxmlformats-officedocument.drawingml.chart+xml"/>
  <Override PartName="/xl/drawings/drawing94.xml" ContentType="application/vnd.openxmlformats-officedocument.drawingml.chartshapes+xml"/>
  <Override PartName="/xl/charts/chart69.xml" ContentType="application/vnd.openxmlformats-officedocument.drawingml.chart+xml"/>
  <Override PartName="/xl/drawings/drawing9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90" windowWidth="15450" windowHeight="5910" firstSheet="25" activeTab="26"/>
  </bookViews>
  <sheets>
    <sheet name="Aggregate Progress table" sheetId="46" r:id="rId1"/>
    <sheet name="Aggregate Progress chart" sheetId="45" r:id="rId2"/>
    <sheet name="Quarterly Report Results" sheetId="11" r:id="rId3"/>
    <sheet name="State A initial" sheetId="43" r:id="rId4"/>
    <sheet name="State A End of YR 1" sheetId="22" r:id="rId5"/>
    <sheet name="State A End of YR2" sheetId="47" r:id="rId6"/>
    <sheet name="State A Yr 1 Progress" sheetId="44" r:id="rId7"/>
    <sheet name="State A YR 2 Progress" sheetId="55" r:id="rId8"/>
    <sheet name="State B Initial" sheetId="41" r:id="rId9"/>
    <sheet name="State B End of YR 1" sheetId="21" r:id="rId10"/>
    <sheet name="State B End of YR 2" sheetId="48" r:id="rId11"/>
    <sheet name="State B Progress" sheetId="42" r:id="rId12"/>
    <sheet name="State B Yr 2 Progress" sheetId="57" r:id="rId13"/>
    <sheet name="State C Initial" sheetId="39" r:id="rId14"/>
    <sheet name="State C End of YR 1" sheetId="20" r:id="rId15"/>
    <sheet name="State C End of YR 2" sheetId="49" r:id="rId16"/>
    <sheet name="State C Progress" sheetId="40" r:id="rId17"/>
    <sheet name="State C Yr 2 Progress" sheetId="58" r:id="rId18"/>
    <sheet name="State D Initial" sheetId="38" r:id="rId19"/>
    <sheet name="State D End of YR 1" sheetId="19" r:id="rId20"/>
    <sheet name="State D End of YR2" sheetId="50" r:id="rId21"/>
    <sheet name="State D Progress" sheetId="37" r:id="rId22"/>
    <sheet name="State D Year 2 Progress" sheetId="61" r:id="rId23"/>
    <sheet name="State E Initial" sheetId="33" r:id="rId24"/>
    <sheet name="State E End of YR1" sheetId="18" r:id="rId25"/>
    <sheet name="State E End of YR2" sheetId="51" r:id="rId26"/>
    <sheet name="State E Progress" sheetId="36" r:id="rId27"/>
    <sheet name="State E YR2 Progress" sheetId="60" r:id="rId28"/>
    <sheet name="State F Initial" sheetId="34" r:id="rId29"/>
    <sheet name="State F End of YR1" sheetId="17" r:id="rId30"/>
    <sheet name="State F End of YR2" sheetId="52" r:id="rId31"/>
    <sheet name="State F Progress" sheetId="35" r:id="rId32"/>
    <sheet name="State F YR2 Progress" sheetId="59" r:id="rId33"/>
    <sheet name="State G Initial" sheetId="31" r:id="rId34"/>
    <sheet name="State G End of YR1" sheetId="16" r:id="rId35"/>
    <sheet name="State G End of YR2" sheetId="53" r:id="rId36"/>
    <sheet name="State G Progress" sheetId="32" r:id="rId37"/>
    <sheet name="State G YR2 Progress" sheetId="54" r:id="rId38"/>
  </sheets>
  <definedNames>
    <definedName name="_xlnm.Print_Area" localSheetId="2">'Quarterly Report Results'!#REF!</definedName>
    <definedName name="_xlnm.Print_Area" localSheetId="4">'State A End of YR 1'!$A$1:$C$50</definedName>
    <definedName name="_xlnm.Print_Area" localSheetId="9">'State B End of YR 1'!$A$1:$C$50</definedName>
    <definedName name="_xlnm.Print_Area" localSheetId="14">'State C End of YR 1'!$A$1:$C$50</definedName>
    <definedName name="_xlnm.Print_Area" localSheetId="19">'State D End of YR 1'!$A$1:$C$50</definedName>
    <definedName name="_xlnm.Print_Area" localSheetId="24">'State E End of YR1'!$A$1:$C$50</definedName>
    <definedName name="_xlnm.Print_Area" localSheetId="29">'State F End of YR1'!$A$4:$C$50</definedName>
    <definedName name="_xlnm.Print_Area" localSheetId="34">'State G End of YR1'!$A$1:$C$50</definedName>
  </definedNames>
  <calcPr calcId="145621"/>
  <pivotCaches>
    <pivotCache cacheId="0" r:id="rId39"/>
    <pivotCache cacheId="1" r:id="rId40"/>
    <pivotCache cacheId="2" r:id="rId41"/>
    <pivotCache cacheId="3" r:id="rId42"/>
    <pivotCache cacheId="4" r:id="rId43"/>
    <pivotCache cacheId="5" r:id="rId44"/>
    <pivotCache cacheId="6" r:id="rId45"/>
    <pivotCache cacheId="7" r:id="rId46"/>
    <pivotCache cacheId="8" r:id="rId47"/>
    <pivotCache cacheId="9" r:id="rId48"/>
    <pivotCache cacheId="10" r:id="rId49"/>
    <pivotCache cacheId="11" r:id="rId50"/>
    <pivotCache cacheId="12" r:id="rId51"/>
    <pivotCache cacheId="13" r:id="rId52"/>
    <pivotCache cacheId="14" r:id="rId53"/>
    <pivotCache cacheId="15" r:id="rId54"/>
    <pivotCache cacheId="16" r:id="rId55"/>
    <pivotCache cacheId="17" r:id="rId56"/>
    <pivotCache cacheId="18" r:id="rId57"/>
    <pivotCache cacheId="19" r:id="rId58"/>
    <pivotCache cacheId="20" r:id="rId59"/>
    <pivotCache cacheId="21" r:id="rId60"/>
    <pivotCache cacheId="22" r:id="rId61"/>
    <pivotCache cacheId="23" r:id="rId62"/>
    <pivotCache cacheId="24" r:id="rId63"/>
    <pivotCache cacheId="25" r:id="rId64"/>
    <pivotCache cacheId="26" r:id="rId65"/>
    <pivotCache cacheId="27" r:id="rId66"/>
    <pivotCache cacheId="28" r:id="rId67"/>
    <pivotCache cacheId="29" r:id="rId68"/>
    <pivotCache cacheId="30" r:id="rId69"/>
    <pivotCache cacheId="31" r:id="rId70"/>
    <pivotCache cacheId="32" r:id="rId71"/>
    <pivotCache cacheId="33" r:id="rId72"/>
    <pivotCache cacheId="34" r:id="rId73"/>
    <pivotCache cacheId="35" r:id="rId74"/>
    <pivotCache cacheId="36" r:id="rId75"/>
    <pivotCache cacheId="37" r:id="rId76"/>
    <pivotCache cacheId="38" r:id="rId77"/>
    <pivotCache cacheId="39" r:id="rId78"/>
    <pivotCache cacheId="40" r:id="rId79"/>
    <pivotCache cacheId="41" r:id="rId80"/>
    <pivotCache cacheId="42" r:id="rId81"/>
    <pivotCache cacheId="43" r:id="rId82"/>
  </pivotCaches>
</workbook>
</file>

<file path=xl/calcChain.xml><?xml version="1.0" encoding="utf-8"?>
<calcChain xmlns="http://schemas.openxmlformats.org/spreadsheetml/2006/main">
  <c r="S61" i="11" l="1"/>
  <c r="N61" i="11"/>
  <c r="AG7" i="46"/>
  <c r="W7" i="46"/>
  <c r="R7" i="46"/>
  <c r="M7" i="46"/>
  <c r="G7" i="46"/>
  <c r="AI62" i="11" l="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H62" i="11"/>
  <c r="G62" i="11"/>
  <c r="F62" i="11"/>
  <c r="E62" i="11"/>
  <c r="D62" i="11"/>
  <c r="C62" i="11"/>
  <c r="AI61" i="11"/>
  <c r="AH61" i="11"/>
  <c r="AG61" i="11"/>
  <c r="AF61" i="11"/>
  <c r="AE61" i="11"/>
  <c r="AD61" i="11"/>
  <c r="AC61" i="11"/>
  <c r="AB61" i="11"/>
  <c r="AA61" i="11"/>
  <c r="Z61" i="11"/>
  <c r="Y61" i="11"/>
  <c r="X61" i="11"/>
  <c r="W61" i="11"/>
  <c r="V61" i="11"/>
  <c r="U61" i="11"/>
  <c r="T61" i="11"/>
  <c r="R61" i="11"/>
  <c r="Q61" i="11"/>
  <c r="P61" i="11"/>
  <c r="O61" i="11"/>
  <c r="M61" i="11"/>
  <c r="L61" i="11"/>
  <c r="K61" i="11"/>
  <c r="J61" i="11"/>
  <c r="I61" i="11"/>
  <c r="H61" i="11"/>
  <c r="G61" i="11"/>
  <c r="F61" i="11"/>
  <c r="E61" i="11"/>
  <c r="D61" i="11"/>
  <c r="C61"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H60" i="11"/>
  <c r="G60" i="11"/>
  <c r="F60" i="11"/>
  <c r="E60" i="11"/>
  <c r="D60" i="11"/>
  <c r="C60" i="11"/>
  <c r="AH59" i="11"/>
  <c r="AG59" i="11"/>
  <c r="AF59" i="11"/>
  <c r="AE59" i="11"/>
  <c r="AD59" i="11"/>
  <c r="AC59" i="11"/>
  <c r="AB59" i="11"/>
  <c r="AA59" i="11"/>
  <c r="Z59" i="11"/>
  <c r="Y59" i="11"/>
  <c r="X59" i="11"/>
  <c r="W59" i="11"/>
  <c r="V59" i="11"/>
  <c r="U59" i="11"/>
  <c r="T59" i="11"/>
  <c r="S59" i="11"/>
  <c r="R59" i="11"/>
  <c r="Q59" i="11"/>
  <c r="P59" i="11"/>
  <c r="O59" i="11"/>
  <c r="N59" i="11"/>
  <c r="M59" i="11"/>
  <c r="L59" i="11"/>
  <c r="K59" i="11"/>
  <c r="J59" i="11"/>
  <c r="I59" i="11"/>
  <c r="H59" i="11"/>
  <c r="G59" i="11"/>
  <c r="F59" i="11"/>
  <c r="E59" i="11"/>
  <c r="D59" i="11"/>
  <c r="C59" i="11"/>
  <c r="AH58" i="11"/>
  <c r="AG58" i="11"/>
  <c r="AF58" i="11"/>
  <c r="AE58" i="11"/>
  <c r="AD58" i="11"/>
  <c r="AC58" i="11"/>
  <c r="AB58" i="11"/>
  <c r="AA58" i="11"/>
  <c r="Z58" i="11"/>
  <c r="Y58" i="11"/>
  <c r="X58" i="11"/>
  <c r="W58" i="11"/>
  <c r="V58" i="11"/>
  <c r="U58" i="11"/>
  <c r="T58" i="11"/>
  <c r="S58" i="11"/>
  <c r="R58" i="11"/>
  <c r="Q58" i="11"/>
  <c r="P58" i="11"/>
  <c r="O58" i="11"/>
  <c r="N58" i="11"/>
  <c r="M58" i="11"/>
  <c r="L58" i="11"/>
  <c r="K58" i="11"/>
  <c r="J58" i="11"/>
  <c r="I58" i="11"/>
  <c r="H58" i="11"/>
  <c r="G58" i="11"/>
  <c r="F58" i="11"/>
  <c r="E58" i="11"/>
  <c r="D58" i="11"/>
  <c r="C58" i="11"/>
  <c r="AH57" i="11"/>
  <c r="AG57" i="11"/>
  <c r="AF57" i="11"/>
  <c r="AE57" i="11"/>
  <c r="AD57" i="11"/>
  <c r="AC57" i="11"/>
  <c r="AB57" i="11"/>
  <c r="AA57" i="11"/>
  <c r="Z57" i="11"/>
  <c r="Y57" i="11"/>
  <c r="X57" i="11"/>
  <c r="W57" i="11"/>
  <c r="V57" i="11"/>
  <c r="U57" i="11"/>
  <c r="T57" i="11"/>
  <c r="S57" i="11"/>
  <c r="R57" i="11"/>
  <c r="Q57" i="11"/>
  <c r="P57" i="11"/>
  <c r="O57" i="11"/>
  <c r="N57" i="11"/>
  <c r="M57" i="11"/>
  <c r="L57" i="11"/>
  <c r="K57" i="11"/>
  <c r="J57" i="11"/>
  <c r="I57" i="11"/>
  <c r="H57" i="11"/>
  <c r="G57" i="11"/>
  <c r="F57" i="11"/>
  <c r="E57" i="11"/>
  <c r="D57" i="11"/>
  <c r="C57" i="11"/>
  <c r="AI51" i="11"/>
  <c r="AH51" i="11"/>
  <c r="X51" i="11"/>
  <c r="S51" i="11"/>
  <c r="N51" i="11"/>
  <c r="H51" i="11"/>
  <c r="AI50" i="11"/>
  <c r="AH50" i="11"/>
  <c r="X50" i="11"/>
  <c r="S50" i="11"/>
  <c r="N50" i="11"/>
  <c r="H50" i="11"/>
  <c r="AI49" i="11"/>
  <c r="AH49" i="11"/>
  <c r="AG49" i="11"/>
  <c r="AF49" i="11"/>
  <c r="AE49" i="11"/>
  <c r="AD49" i="11"/>
  <c r="AC49" i="11"/>
  <c r="AB49" i="11"/>
  <c r="AA49" i="11"/>
  <c r="Z49" i="11"/>
  <c r="Y49" i="11"/>
  <c r="X49" i="11"/>
  <c r="W49" i="11"/>
  <c r="V49" i="11"/>
  <c r="U49" i="11"/>
  <c r="T49" i="11"/>
  <c r="S49" i="11"/>
  <c r="R49" i="11"/>
  <c r="Q49" i="11"/>
  <c r="P49" i="11"/>
  <c r="O49" i="11"/>
  <c r="N49" i="11"/>
  <c r="M49" i="11"/>
  <c r="L49" i="11"/>
  <c r="K49" i="11"/>
  <c r="J49" i="11"/>
  <c r="I49" i="11"/>
  <c r="H49" i="11"/>
  <c r="G49" i="11"/>
  <c r="F49" i="11"/>
  <c r="E49" i="11"/>
  <c r="D49" i="11"/>
  <c r="C49" i="11"/>
  <c r="AG47" i="11"/>
  <c r="AF47" i="11"/>
  <c r="AE47" i="11"/>
  <c r="AD47" i="11"/>
  <c r="AC47" i="11"/>
  <c r="AA47" i="11"/>
  <c r="Z47" i="11"/>
  <c r="W47" i="11"/>
  <c r="V47" i="11"/>
  <c r="U47" i="11"/>
  <c r="T47" i="11"/>
  <c r="R47" i="11"/>
  <c r="Q47" i="11"/>
  <c r="P47" i="11"/>
  <c r="O47" i="11"/>
  <c r="M47" i="11"/>
  <c r="L47" i="11"/>
  <c r="K47" i="11"/>
  <c r="J47" i="11"/>
  <c r="I47" i="11"/>
  <c r="G47" i="11"/>
  <c r="F47" i="11"/>
  <c r="E47" i="11"/>
  <c r="D47" i="11"/>
  <c r="C47" i="11"/>
  <c r="AI44" i="11"/>
  <c r="AH44" i="11"/>
  <c r="X44" i="11"/>
  <c r="S44" i="11"/>
  <c r="N44" i="11"/>
  <c r="H44" i="11"/>
  <c r="AI43" i="11"/>
  <c r="AH43" i="11"/>
  <c r="X43" i="11"/>
  <c r="S43" i="11"/>
  <c r="N43" i="11"/>
  <c r="H43" i="11"/>
  <c r="AI42" i="11"/>
  <c r="AH42" i="11"/>
  <c r="AG42" i="11"/>
  <c r="AF42" i="11"/>
  <c r="AE42" i="11"/>
  <c r="AD42" i="11"/>
  <c r="AC42" i="11"/>
  <c r="AB42" i="11"/>
  <c r="AA42" i="11"/>
  <c r="Z42" i="11"/>
  <c r="Y42" i="11"/>
  <c r="X42" i="11"/>
  <c r="W42" i="11"/>
  <c r="V42" i="11"/>
  <c r="U42" i="11"/>
  <c r="T42" i="11"/>
  <c r="S42" i="11"/>
  <c r="R42" i="11"/>
  <c r="Q42" i="11"/>
  <c r="P42" i="11"/>
  <c r="O42" i="11"/>
  <c r="N42" i="11"/>
  <c r="M42" i="11"/>
  <c r="L42" i="11"/>
  <c r="K42" i="11"/>
  <c r="J42" i="11"/>
  <c r="I42" i="11"/>
  <c r="H42" i="11"/>
  <c r="G42" i="11"/>
  <c r="F42" i="11"/>
  <c r="E42" i="11"/>
  <c r="D42" i="11"/>
  <c r="C42" i="11"/>
  <c r="W40" i="11"/>
  <c r="V40" i="11"/>
  <c r="U40" i="11"/>
  <c r="T40" i="11"/>
  <c r="R40" i="11"/>
  <c r="Q40" i="11"/>
  <c r="P40" i="11"/>
  <c r="O40" i="11"/>
  <c r="M40" i="11"/>
  <c r="L40" i="11"/>
  <c r="K40" i="11"/>
  <c r="J40" i="11"/>
  <c r="I40" i="11"/>
  <c r="G40" i="11"/>
  <c r="F40" i="11"/>
  <c r="E40" i="11"/>
  <c r="D40" i="11"/>
  <c r="C40" i="11"/>
  <c r="AI37" i="11"/>
  <c r="AH37" i="11"/>
  <c r="X37" i="11"/>
  <c r="S37" i="11"/>
  <c r="N37" i="11"/>
  <c r="H37" i="11"/>
  <c r="E37" i="11"/>
  <c r="C37" i="11"/>
  <c r="AI36" i="11"/>
  <c r="AH36" i="11"/>
  <c r="X36" i="11"/>
  <c r="S36" i="11"/>
  <c r="N36" i="11"/>
  <c r="H36" i="11"/>
  <c r="AI35" i="11"/>
  <c r="AH35" i="11"/>
  <c r="AG35" i="11"/>
  <c r="AF35" i="11"/>
  <c r="AE35" i="11"/>
  <c r="AD35" i="11"/>
  <c r="AC35" i="11"/>
  <c r="AB35" i="11"/>
  <c r="AA35" i="11"/>
  <c r="Z35" i="11"/>
  <c r="Y35" i="11"/>
  <c r="X35" i="11"/>
  <c r="W35" i="11"/>
  <c r="V35" i="11"/>
  <c r="U35" i="11"/>
  <c r="T35" i="11"/>
  <c r="S35" i="11"/>
  <c r="R35" i="11"/>
  <c r="Q35" i="11"/>
  <c r="P35" i="11"/>
  <c r="O35" i="11"/>
  <c r="N35" i="11"/>
  <c r="H35" i="11"/>
  <c r="W33" i="11"/>
  <c r="V33" i="11"/>
  <c r="U33" i="11"/>
  <c r="T33" i="11"/>
  <c r="R33" i="11"/>
  <c r="Q33" i="11"/>
  <c r="P33" i="11"/>
  <c r="O33" i="11"/>
  <c r="M33" i="11"/>
  <c r="L33" i="11"/>
  <c r="K33" i="11"/>
  <c r="J33" i="11"/>
  <c r="I33" i="11"/>
  <c r="G33" i="11"/>
  <c r="F33" i="11"/>
  <c r="E33" i="11"/>
  <c r="D33" i="11"/>
  <c r="C33" i="11"/>
  <c r="AI30" i="11"/>
  <c r="AH30" i="11"/>
  <c r="X30" i="11"/>
  <c r="S30" i="11"/>
  <c r="N30" i="11"/>
  <c r="H30" i="11"/>
  <c r="AI29" i="11"/>
  <c r="AH29" i="11"/>
  <c r="X29" i="11"/>
  <c r="S29" i="11"/>
  <c r="N29" i="11"/>
  <c r="H29" i="11"/>
  <c r="AI28" i="11"/>
  <c r="AH28" i="11"/>
  <c r="AG28" i="11"/>
  <c r="AF28" i="11"/>
  <c r="AE28" i="11"/>
  <c r="AD28" i="11"/>
  <c r="AC28" i="11"/>
  <c r="AB28" i="11"/>
  <c r="AA28" i="11"/>
  <c r="Z28" i="11"/>
  <c r="Y28" i="11"/>
  <c r="X28" i="11"/>
  <c r="W28" i="11"/>
  <c r="V28" i="11"/>
  <c r="U28" i="11"/>
  <c r="T28" i="11"/>
  <c r="S28" i="11"/>
  <c r="R28" i="11"/>
  <c r="Q28" i="11"/>
  <c r="P28" i="11"/>
  <c r="O28" i="11"/>
  <c r="N28" i="11"/>
  <c r="M28" i="11"/>
  <c r="L28" i="11"/>
  <c r="K28" i="11"/>
  <c r="J28" i="11"/>
  <c r="I28" i="11"/>
  <c r="H28" i="11"/>
  <c r="G28" i="11"/>
  <c r="F28" i="11"/>
  <c r="E28" i="11"/>
  <c r="D28" i="11"/>
  <c r="C28" i="11"/>
  <c r="AG26" i="11"/>
  <c r="AF26" i="11"/>
  <c r="AE26" i="11"/>
  <c r="AD26" i="11"/>
  <c r="AC26" i="11"/>
  <c r="AB26" i="11"/>
  <c r="AA26" i="11"/>
  <c r="Z26" i="11"/>
  <c r="Y26" i="11"/>
  <c r="W26" i="11"/>
  <c r="V26" i="11"/>
  <c r="U26" i="11"/>
  <c r="T26" i="11"/>
  <c r="R26" i="11"/>
  <c r="Q26" i="11"/>
  <c r="P26" i="11"/>
  <c r="O26" i="11"/>
  <c r="M26" i="11"/>
  <c r="L26" i="11"/>
  <c r="K26" i="11"/>
  <c r="J26" i="11"/>
  <c r="I26" i="11"/>
  <c r="G26" i="11"/>
  <c r="F26" i="11"/>
  <c r="E26" i="11"/>
  <c r="D26" i="11"/>
  <c r="C26" i="11"/>
  <c r="AI23" i="11"/>
  <c r="AH23" i="11"/>
  <c r="X23" i="11"/>
  <c r="S23" i="11"/>
  <c r="N23" i="11"/>
  <c r="H23" i="11"/>
  <c r="AI22" i="11"/>
  <c r="AH22" i="11"/>
  <c r="X22" i="11"/>
  <c r="S22" i="11"/>
  <c r="N22" i="11"/>
  <c r="H22" i="11"/>
  <c r="AI21" i="11"/>
  <c r="AH21" i="11"/>
  <c r="AG21" i="11"/>
  <c r="AF21" i="11"/>
  <c r="AE21" i="11"/>
  <c r="AD21" i="11"/>
  <c r="AC21" i="11"/>
  <c r="AB21" i="11"/>
  <c r="AA21" i="11"/>
  <c r="Z21" i="11"/>
  <c r="Y21" i="11"/>
  <c r="X21" i="11"/>
  <c r="W21" i="11"/>
  <c r="V21" i="11"/>
  <c r="U21" i="11"/>
  <c r="T21" i="11"/>
  <c r="S21" i="11"/>
  <c r="R21" i="11"/>
  <c r="Q21" i="11"/>
  <c r="P21" i="11"/>
  <c r="O21" i="11"/>
  <c r="N21" i="11"/>
  <c r="M21" i="11"/>
  <c r="L21" i="11"/>
  <c r="K21" i="11"/>
  <c r="J21" i="11"/>
  <c r="I21" i="11"/>
  <c r="H21" i="11"/>
  <c r="G21" i="11"/>
  <c r="F21" i="11"/>
  <c r="E21" i="11"/>
  <c r="D21" i="11"/>
  <c r="C21" i="11"/>
  <c r="AG19" i="11"/>
  <c r="AF19" i="11"/>
  <c r="AE19" i="11"/>
  <c r="AD19" i="11"/>
  <c r="AC19" i="11"/>
  <c r="AB19" i="11"/>
  <c r="AA19" i="11"/>
  <c r="Z19" i="11"/>
  <c r="Y19" i="11"/>
  <c r="W19" i="11"/>
  <c r="V19" i="11"/>
  <c r="T19" i="11"/>
  <c r="R19" i="11"/>
  <c r="Q19" i="11"/>
  <c r="M19" i="11"/>
  <c r="L19" i="11"/>
  <c r="K19" i="11"/>
  <c r="J19" i="11"/>
  <c r="I19" i="11"/>
  <c r="G19" i="11"/>
  <c r="F19" i="11"/>
  <c r="E19" i="11"/>
  <c r="D19" i="11"/>
  <c r="C19" i="11"/>
  <c r="AI16" i="11"/>
  <c r="AH16" i="11"/>
  <c r="X16" i="11"/>
  <c r="S16" i="11"/>
  <c r="N16" i="11"/>
  <c r="H16" i="11"/>
  <c r="AI15" i="11"/>
  <c r="AH15" i="11"/>
  <c r="X15" i="11"/>
  <c r="S15" i="11"/>
  <c r="N15" i="11"/>
  <c r="H15"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AG12" i="11"/>
  <c r="AF12" i="11"/>
  <c r="AE12" i="11"/>
  <c r="AD12" i="11"/>
  <c r="AC12" i="11"/>
  <c r="AB12" i="11"/>
  <c r="AA12" i="11"/>
  <c r="Z12" i="11"/>
  <c r="Y12" i="11"/>
  <c r="W12" i="11"/>
  <c r="V12" i="11"/>
  <c r="U12" i="11"/>
  <c r="T12" i="11"/>
  <c r="R12" i="11"/>
  <c r="Q12" i="11"/>
  <c r="P12" i="11"/>
  <c r="O12" i="11"/>
  <c r="M12" i="11"/>
  <c r="L12" i="11"/>
  <c r="K12" i="11"/>
  <c r="J12" i="11"/>
  <c r="I12" i="11"/>
  <c r="G12" i="11"/>
  <c r="F12" i="11"/>
  <c r="E12" i="11"/>
  <c r="D12" i="11"/>
  <c r="C12" i="11"/>
  <c r="AI9" i="11"/>
  <c r="AH9" i="11"/>
  <c r="X9" i="11"/>
  <c r="S9" i="11"/>
  <c r="N9" i="11"/>
  <c r="H9" i="11"/>
  <c r="AI8" i="11"/>
  <c r="AH8" i="11"/>
  <c r="X8" i="11"/>
  <c r="S8" i="11"/>
  <c r="N8" i="11"/>
  <c r="H8" i="11"/>
  <c r="AI7" i="11"/>
  <c r="AH7" i="11"/>
  <c r="AG7" i="11"/>
  <c r="AF7" i="11"/>
  <c r="AE7" i="11"/>
  <c r="AD7" i="11"/>
  <c r="AC7" i="11"/>
  <c r="AB7" i="11"/>
  <c r="AA7" i="11"/>
  <c r="Z7" i="11"/>
  <c r="Y7" i="11"/>
  <c r="X7" i="11"/>
  <c r="W7" i="11"/>
  <c r="V7" i="11"/>
  <c r="U7" i="11"/>
  <c r="T7" i="11"/>
  <c r="S7" i="11"/>
  <c r="R7" i="11"/>
  <c r="Q7" i="11"/>
  <c r="P7" i="11"/>
  <c r="O7" i="11"/>
  <c r="N7" i="11"/>
  <c r="M7" i="11"/>
  <c r="L7" i="11"/>
  <c r="K7" i="11"/>
  <c r="J7" i="11"/>
  <c r="I7" i="11"/>
  <c r="H7" i="11"/>
  <c r="G7" i="11"/>
  <c r="F7" i="11"/>
  <c r="E7" i="11"/>
  <c r="D7" i="11"/>
  <c r="C7" i="11"/>
</calcChain>
</file>

<file path=xl/sharedStrings.xml><?xml version="1.0" encoding="utf-8"?>
<sst xmlns="http://schemas.openxmlformats.org/spreadsheetml/2006/main" count="2174" uniqueCount="255">
  <si>
    <t>Program Access &amp; Delivery</t>
  </si>
  <si>
    <t>Evaluation &amp; Continuous Quality Improvement (CQI)</t>
  </si>
  <si>
    <t>Date:</t>
  </si>
  <si>
    <t>Elements of Facilitated IEP (FIEP) System</t>
  </si>
  <si>
    <r>
      <rPr>
        <b/>
        <sz val="12"/>
        <color theme="1"/>
        <rFont val="Cambria"/>
        <family val="1"/>
      </rPr>
      <t>Status of each element this Quarter:</t>
    </r>
    <r>
      <rPr>
        <sz val="12"/>
        <color theme="1"/>
        <rFont val="Cambria"/>
        <family val="1"/>
      </rPr>
      <t xml:space="preserve">
</t>
    </r>
    <r>
      <rPr>
        <b/>
        <sz val="12"/>
        <color theme="1"/>
        <rFont val="Cambria"/>
        <family val="1"/>
      </rPr>
      <t>1</t>
    </r>
    <r>
      <rPr>
        <sz val="12"/>
        <color theme="1"/>
        <rFont val="Cambria"/>
        <family val="1"/>
      </rPr>
      <t xml:space="preserve"> = Not Present
</t>
    </r>
    <r>
      <rPr>
        <b/>
        <sz val="12"/>
        <color theme="1"/>
        <rFont val="Cambria"/>
        <family val="1"/>
      </rPr>
      <t>2</t>
    </r>
    <r>
      <rPr>
        <sz val="12"/>
        <color theme="1"/>
        <rFont val="Cambria"/>
        <family val="1"/>
      </rPr>
      <t xml:space="preserve"> = Planning Phase
</t>
    </r>
    <r>
      <rPr>
        <b/>
        <sz val="12"/>
        <color theme="1"/>
        <rFont val="Cambria"/>
        <family val="1"/>
      </rPr>
      <t>3</t>
    </r>
    <r>
      <rPr>
        <sz val="12"/>
        <color theme="1"/>
        <rFont val="Cambria"/>
        <family val="1"/>
      </rPr>
      <t xml:space="preserve"> = Implementation
</t>
    </r>
    <r>
      <rPr>
        <b/>
        <sz val="12"/>
        <color theme="1"/>
        <rFont val="Cambria"/>
        <family val="1"/>
      </rPr>
      <t>4</t>
    </r>
    <r>
      <rPr>
        <sz val="12"/>
        <color theme="1"/>
        <rFont val="Cambria"/>
        <family val="1"/>
      </rPr>
      <t xml:space="preserve"> = Well Established
</t>
    </r>
    <r>
      <rPr>
        <b/>
        <sz val="12"/>
        <color theme="1"/>
        <rFont val="Cambria"/>
        <family val="1"/>
      </rPr>
      <t>DK</t>
    </r>
    <r>
      <rPr>
        <sz val="12"/>
        <color theme="1"/>
        <rFont val="Cambria"/>
        <family val="1"/>
      </rPr>
      <t xml:space="preserve"> = Don’t Know</t>
    </r>
  </si>
  <si>
    <r>
      <t xml:space="preserve">Progress/Updates - </t>
    </r>
    <r>
      <rPr>
        <sz val="12"/>
        <color theme="1"/>
        <rFont val="Cambria"/>
        <family val="1"/>
      </rPr>
      <t>Please share information on any changes, improvements, or initiatives that have occurred during the last quarter</t>
    </r>
    <r>
      <rPr>
        <b/>
        <sz val="12"/>
        <color theme="1"/>
        <rFont val="Cambria"/>
        <family val="1"/>
      </rPr>
      <t xml:space="preserve"> (3 months)</t>
    </r>
    <r>
      <rPr>
        <sz val="12"/>
        <color theme="1"/>
        <rFont val="Cambria"/>
        <family val="1"/>
      </rPr>
      <t xml:space="preserve"> for each aspect.</t>
    </r>
  </si>
  <si>
    <t>Systemwide Oversight, Infrastructure &amp; Organization</t>
  </si>
  <si>
    <t>Leadership responsibility, operations structure, and system performance</t>
  </si>
  <si>
    <r>
      <t xml:space="preserve">Management 
</t>
    </r>
    <r>
      <rPr>
        <sz val="12"/>
        <color theme="1"/>
        <rFont val="Cambria"/>
        <family val="1"/>
      </rPr>
      <t xml:space="preserve">FIEP program leadership and staff meet regularly to plan and/or review operations and performance.
</t>
    </r>
    <r>
      <rPr>
        <i/>
        <sz val="12"/>
        <color theme="1"/>
        <rFont val="Cambria"/>
        <family val="1"/>
      </rPr>
      <t>Example: weekly, monthly, or quarterly review – perhaps in conjunction with staff, facilitators, and stakeholders</t>
    </r>
  </si>
  <si>
    <r>
      <t>Data System</t>
    </r>
    <r>
      <rPr>
        <sz val="12"/>
        <color theme="1"/>
        <rFont val="Cambria"/>
        <family val="1"/>
      </rPr>
      <t xml:space="preserve"> 
Program data are housed in a structure that allows analysis of activities and performance.
</t>
    </r>
    <r>
      <rPr>
        <i/>
        <sz val="12"/>
        <color theme="1"/>
        <rFont val="Cambria"/>
        <family val="1"/>
      </rPr>
      <t xml:space="preserve">Example: included in SEA dispute resolution or longitudinal database, spreadsheet  </t>
    </r>
  </si>
  <si>
    <r>
      <t>Resource Allocation</t>
    </r>
    <r>
      <rPr>
        <sz val="12"/>
        <color theme="1"/>
        <rFont val="Cambria"/>
        <family val="1"/>
      </rPr>
      <t xml:space="preserve"> 
Resources to fully implement and operate the FIEP program are available, including capable personnel that respect and reflect diversity.
</t>
    </r>
    <r>
      <rPr>
        <i/>
        <sz val="12"/>
        <color theme="1"/>
        <rFont val="Cambria"/>
        <family val="1"/>
      </rPr>
      <t>Example: funding, dedicated staff/FTE</t>
    </r>
  </si>
  <si>
    <r>
      <t>Stakeholder Involvement</t>
    </r>
    <r>
      <rPr>
        <sz val="12"/>
        <color theme="1"/>
        <rFont val="Cambria"/>
        <family val="1"/>
      </rPr>
      <t xml:space="preserve"> 
A broad group of stakeholders is involved in planning, promotion, training, evaluation, and improvement activities for the FIEP system.
</t>
    </r>
    <r>
      <rPr>
        <i/>
        <sz val="12"/>
        <color theme="1"/>
        <rFont val="Cambria"/>
        <family val="1"/>
      </rPr>
      <t>Example: parents, educators, service providers, practitioners, and others</t>
    </r>
  </si>
  <si>
    <r>
      <t>Policy &amp; Guidance</t>
    </r>
    <r>
      <rPr>
        <sz val="12"/>
        <color theme="1"/>
        <rFont val="Cambria"/>
        <family val="1"/>
      </rPr>
      <t xml:space="preserve"> 
Policies and guidance have been established 
</t>
    </r>
    <r>
      <rPr>
        <i/>
        <sz val="12"/>
        <color theme="1"/>
        <rFont val="Cambria"/>
        <family val="1"/>
      </rPr>
      <t>Example: operational procedures, checklists, letters, forms, correspondence</t>
    </r>
  </si>
  <si>
    <t>How services are accessed, provided, and the roles of program personnel</t>
  </si>
  <si>
    <r>
      <t>Participant Preparation</t>
    </r>
    <r>
      <rPr>
        <sz val="12"/>
        <color theme="1"/>
        <rFont val="Cambria"/>
        <family val="1"/>
      </rPr>
      <t xml:space="preserve"> 
Resources available on what an FIEP meeting is, who the facilitators are, and how to prepare for an FIEP meeting.
</t>
    </r>
    <r>
      <rPr>
        <i/>
        <sz val="12"/>
        <color theme="1"/>
        <rFont val="Cambria"/>
        <family val="1"/>
      </rPr>
      <t>Example: materials &amp; activities</t>
    </r>
  </si>
  <si>
    <r>
      <t xml:space="preserve">Intake Process 
</t>
    </r>
    <r>
      <rPr>
        <sz val="12"/>
        <color theme="1"/>
        <rFont val="Cambria"/>
        <family val="1"/>
      </rPr>
      <t xml:space="preserve">How program is accessed; may depend upon program structure (local, regional, or through SEA)
</t>
    </r>
    <r>
      <rPr>
        <i/>
        <sz val="12"/>
        <color theme="1"/>
        <rFont val="Cambria"/>
        <family val="1"/>
      </rPr>
      <t>Examples: toll-free number, intake coordinator, accessible forms, dedicated webpage</t>
    </r>
  </si>
  <si>
    <r>
      <t>Case Management</t>
    </r>
    <r>
      <rPr>
        <sz val="12"/>
        <color theme="1"/>
        <rFont val="Cambria"/>
        <family val="1"/>
      </rPr>
      <t xml:space="preserve"> 
FIEP meetings are scheduled quickly to meet the needs of those making the request.  
</t>
    </r>
    <r>
      <rPr>
        <i/>
        <sz val="12"/>
        <color theme="1"/>
        <rFont val="Cambria"/>
        <family val="1"/>
      </rPr>
      <t>Example: timeline standards, meeting logistics, facilitator assignment</t>
    </r>
  </si>
  <si>
    <r>
      <rPr>
        <b/>
        <sz val="12"/>
        <color theme="1"/>
        <rFont val="Cambria"/>
        <family val="1"/>
      </rPr>
      <t>Data Collection</t>
    </r>
    <r>
      <rPr>
        <sz val="12"/>
        <color theme="1"/>
        <rFont val="Cambria"/>
        <family val="1"/>
      </rPr>
      <t xml:space="preserve"> 
Case specific data – tracking from inquiry to result.
</t>
    </r>
    <r>
      <rPr>
        <i/>
        <sz val="12"/>
        <color theme="1"/>
        <rFont val="Cambria"/>
        <family val="1"/>
      </rPr>
      <t>Example: spreadsheet, case management program, files</t>
    </r>
  </si>
  <si>
    <r>
      <t>Technical Assistance</t>
    </r>
    <r>
      <rPr>
        <sz val="12"/>
        <color theme="1"/>
        <rFont val="Cambria"/>
        <family val="1"/>
      </rPr>
      <t xml:space="preserve"> 
Provided by program personnel for appropriate use of FIEP meetings.
</t>
    </r>
    <r>
      <rPr>
        <i/>
        <sz val="12"/>
        <color theme="1"/>
        <rFont val="Cambria"/>
        <family val="1"/>
      </rPr>
      <t>Example: trouble-shooting, Q&amp;A</t>
    </r>
  </si>
  <si>
    <t>Practitioner Standards &amp; Professional Development</t>
  </si>
  <si>
    <t>Facilitator requirements, training, and retention</t>
  </si>
  <si>
    <r>
      <t>Qualifications &amp; Selection</t>
    </r>
    <r>
      <rPr>
        <sz val="12"/>
        <color theme="1"/>
        <rFont val="Cambria"/>
        <family val="1"/>
      </rPr>
      <t xml:space="preserve"> 
Requirements for relevant experience, education, and training are defined and implemented for facilitators.
</t>
    </r>
    <r>
      <rPr>
        <i/>
        <sz val="12"/>
        <color theme="1"/>
        <rFont val="Cambria"/>
        <family val="1"/>
      </rPr>
      <t>Example: job descriptions,  standards, diversity, facilitator roster</t>
    </r>
  </si>
  <si>
    <r>
      <t>Practice &amp; Performance</t>
    </r>
    <r>
      <rPr>
        <sz val="12"/>
        <color theme="1"/>
        <rFont val="Cambria"/>
        <family val="1"/>
      </rPr>
      <t xml:space="preserve"> 
There are clearly articulated expectations of practice and performance for facilitator. 
</t>
    </r>
    <r>
      <rPr>
        <i/>
        <sz val="12"/>
        <color theme="1"/>
        <rFont val="Cambria"/>
        <family val="1"/>
      </rPr>
      <t>Example: model expectations, contractual terms</t>
    </r>
  </si>
  <si>
    <r>
      <t>Continuing Professional Development</t>
    </r>
    <r>
      <rPr>
        <sz val="12"/>
        <color theme="1"/>
        <rFont val="Cambria"/>
        <family val="1"/>
      </rPr>
      <t xml:space="preserve"> 
Opportunities offered are responsive to identified needs and provide practitioners with skill-building and knowledge development.
</t>
    </r>
    <r>
      <rPr>
        <i/>
        <sz val="12"/>
        <color theme="1"/>
        <rFont val="Cambria"/>
        <family val="1"/>
      </rPr>
      <t>Example: in-person training, webinars, conferences</t>
    </r>
  </si>
  <si>
    <r>
      <t>Cultural Considerations</t>
    </r>
    <r>
      <rPr>
        <sz val="12"/>
        <color theme="1"/>
        <rFont val="Cambria"/>
        <family val="1"/>
      </rPr>
      <t xml:space="preserve"> 
Practitioners respect cultural and linguistic diversity and engage in ongoing training.
</t>
    </r>
    <r>
      <rPr>
        <i/>
        <sz val="12"/>
        <color theme="1"/>
        <rFont val="Cambria"/>
        <family val="1"/>
      </rPr>
      <t>Example: awareness, sensitivity, respect</t>
    </r>
  </si>
  <si>
    <t>Public Awareness &amp; Outreach Activities</t>
  </si>
  <si>
    <t>Not just brochures…</t>
  </si>
  <si>
    <r>
      <t>Promotional Activities &amp; Presentations</t>
    </r>
    <r>
      <rPr>
        <sz val="12"/>
        <color theme="1"/>
        <rFont val="Cambria"/>
        <family val="1"/>
      </rPr>
      <t xml:space="preserve"> 
Disseminated to all stakeholders and potential FIEP meeting participants.
</t>
    </r>
    <r>
      <rPr>
        <i/>
        <sz val="12"/>
        <color theme="1"/>
        <rFont val="Cambria"/>
        <family val="1"/>
      </rPr>
      <t>Example: families, educators, advocates, attorneys</t>
    </r>
  </si>
  <si>
    <r>
      <t>Materials/Media</t>
    </r>
    <r>
      <rPr>
        <sz val="12"/>
        <color theme="1"/>
        <rFont val="Cambria"/>
        <family val="1"/>
      </rPr>
      <t xml:space="preserve"> 
Information about FIEP meetings is publicly available and provided in accessible formats.
Example: printed matter such as brochures, FAQs</t>
    </r>
  </si>
  <si>
    <r>
      <t>Website/Webpage</t>
    </r>
    <r>
      <rPr>
        <sz val="12"/>
        <color theme="1"/>
        <rFont val="Cambria"/>
        <family val="1"/>
      </rPr>
      <t xml:space="preserve"> 
FIEP program featured on dispute resolution/procedural safeguards or its own webpage.
</t>
    </r>
    <r>
      <rPr>
        <i/>
        <sz val="12"/>
        <color theme="1"/>
        <rFont val="Cambria"/>
        <family val="1"/>
      </rPr>
      <t>Examples: program information, videos, forms</t>
    </r>
  </si>
  <si>
    <r>
      <t>Accessibility/Cultural &amp; Linguistic Diversity</t>
    </r>
    <r>
      <rPr>
        <sz val="12"/>
        <color theme="1"/>
        <rFont val="Cambria"/>
        <family val="1"/>
      </rPr>
      <t xml:space="preserve"> 
FIEP availability advertised through a wide range of outreach and information dissemination methods.
Examples: screen-reader accessible formats, alternate formats (Braille), languages other than English</t>
    </r>
  </si>
  <si>
    <t>Report, summary, and analysis of quantitative and qualitative data collected – using various types of tools and evaluation instruments</t>
  </si>
  <si>
    <r>
      <t xml:space="preserve">Process Evaluation 
</t>
    </r>
    <r>
      <rPr>
        <i/>
        <sz val="12"/>
        <color theme="1"/>
        <rFont val="Cambria"/>
        <family val="1"/>
      </rPr>
      <t>Examples: logistics, service delivery, preparation for participating in the process, ease of access</t>
    </r>
  </si>
  <si>
    <r>
      <t xml:space="preserve"> - by Participants </t>
    </r>
    <r>
      <rPr>
        <sz val="12"/>
        <color theme="1"/>
        <rFont val="Cambria"/>
        <family val="1"/>
      </rPr>
      <t>(with role identified)</t>
    </r>
  </si>
  <si>
    <t xml:space="preserve"> - by Facilitators</t>
  </si>
  <si>
    <r>
      <t>Practitioner Evaluation</t>
    </r>
    <r>
      <rPr>
        <sz val="12"/>
        <color theme="1"/>
        <rFont val="Cambria"/>
        <family val="1"/>
      </rPr>
      <t xml:space="preserve"> 
</t>
    </r>
    <r>
      <rPr>
        <i/>
        <sz val="12"/>
        <color theme="1"/>
        <rFont val="Cambria"/>
        <family val="1"/>
      </rPr>
      <t>Examples: neutrality, knowledge, problem-solving, agreement-building</t>
    </r>
  </si>
  <si>
    <r>
      <t xml:space="preserve"> - Facilitator </t>
    </r>
    <r>
      <rPr>
        <sz val="12"/>
        <color theme="1"/>
        <rFont val="Cambria"/>
        <family val="1"/>
      </rPr>
      <t>(by self)</t>
    </r>
  </si>
  <si>
    <t xml:space="preserve"> - Participants</t>
  </si>
  <si>
    <r>
      <t xml:space="preserve">Impact/Outcomes 
</t>
    </r>
    <r>
      <rPr>
        <i/>
        <sz val="12"/>
        <color theme="1"/>
        <rFont val="Cambria"/>
        <family val="1"/>
      </rPr>
      <t>Implementation, durability</t>
    </r>
  </si>
  <si>
    <r>
      <t xml:space="preserve">Efficiency Assessment </t>
    </r>
    <r>
      <rPr>
        <sz val="12"/>
        <color theme="1"/>
        <rFont val="Cambria"/>
        <family val="1"/>
      </rPr>
      <t xml:space="preserve">
</t>
    </r>
    <r>
      <rPr>
        <i/>
        <sz val="12"/>
        <color theme="1"/>
        <rFont val="Cambria"/>
        <family val="1"/>
      </rPr>
      <t>Cost, cost-effectiveness, time</t>
    </r>
  </si>
  <si>
    <r>
      <t xml:space="preserve">System Usage 
</t>
    </r>
    <r>
      <rPr>
        <i/>
        <sz val="12"/>
        <color theme="1"/>
        <rFont val="Cambria"/>
        <family val="1"/>
      </rPr>
      <t>Demographics, LEAs, issues</t>
    </r>
  </si>
  <si>
    <r>
      <t xml:space="preserve">Summarizing/Reporting
</t>
    </r>
    <r>
      <rPr>
        <i/>
        <sz val="12"/>
        <color theme="1"/>
        <rFont val="Cambria"/>
        <family val="1"/>
      </rPr>
      <t>For different audiences</t>
    </r>
  </si>
  <si>
    <t xml:space="preserve">Analysis &amp; Utilization for CQI
</t>
  </si>
  <si>
    <t>State</t>
  </si>
  <si>
    <t>Quarter</t>
  </si>
  <si>
    <t>Date: January 21, 2016 (Quarter - October 1 - December 31, 2015)</t>
  </si>
  <si>
    <t>Date: 1/6/2016</t>
  </si>
  <si>
    <t>Date: January 2016</t>
  </si>
  <si>
    <t xml:space="preserve"> </t>
  </si>
  <si>
    <t>Date:  1.20.2016</t>
  </si>
  <si>
    <t xml:space="preserve">Mid-January OSEP Director changed.  John Worthington now Acting OSEP Director. </t>
  </si>
  <si>
    <t xml:space="preserve">Informal discussions with State Directors. </t>
  </si>
  <si>
    <t>OSEP Staff attended FIEP training through the Georgia Department of Edcuation (Key2 Ed).</t>
  </si>
  <si>
    <t>Date: 1/21/2016</t>
  </si>
  <si>
    <t>Met with intake point person to discuss database information and development of spreadsheet for pilot phase 1/20/16.</t>
  </si>
  <si>
    <t>Internal stakeholder/advisory committee met to finalize pilot facilitators, payment, pilot sites 10/2/15. Confirmed arrangments with Illinois to attend facilitator training with Illinois (provided by Key2Ed).</t>
  </si>
  <si>
    <t xml:space="preserve">Ongoing meetings with internal and external stakeholders, pilot districts involved in one of two collaborative conference calls held on 12/16/15. </t>
  </si>
  <si>
    <t>Met with intake point person to review and refine intake procedures 1/20/16.</t>
  </si>
  <si>
    <t>Pilot district brochure developed and disseminated to external and internal stakeholder groups, pilot districts, pilot facilitators, RPDC trainers and DESE compliance staff. Pilot districts and trained facilitators referred to utilize CADRE website and Key2Ed videos as reference. Pilot district SPED directors and process coordinators conference call on 12/16/15.</t>
  </si>
  <si>
    <t>Developed operational processes with intake coordinator, finalized intake forms 1/20/16.</t>
  </si>
  <si>
    <t>Process finalized for scheduling meetings and assignment of cases. First request for a FIEP received. First FIEP request from pilot district.</t>
  </si>
  <si>
    <t>Spreadsheet refined to track progress.</t>
  </si>
  <si>
    <t>Pilot facilitators provided feedback on facilitator application; suggestions integrated based on facilitator feedback.</t>
  </si>
  <si>
    <t>Opportunites for practice and performance during Key2Ed training October 28-30, 2015.</t>
  </si>
  <si>
    <t>Pilot facilitators and MO DESE coordinator attend Key2Ed training in Springfield, IL October 28-30, 2015.</t>
  </si>
  <si>
    <t>Key2Ed discussion and pilot facilitators/coordinator continue after hours  discussions and plan for ongoing electronic and audio dialogue October 28 - 30, 2015</t>
  </si>
  <si>
    <t>Pilot districts conference calls 12/16/15.</t>
  </si>
  <si>
    <t>Brochure desingned and disseminated, post card designed and ready to use. Brochure approved for full pilot district dissemination 12/16/15.</t>
  </si>
  <si>
    <t xml:space="preserve">Management 
</t>
  </si>
  <si>
    <r>
      <t>Data System</t>
    </r>
    <r>
      <rPr>
        <sz val="12"/>
        <color theme="1"/>
        <rFont val="Cambria"/>
        <family val="1"/>
      </rPr>
      <t xml:space="preserve"> 
</t>
    </r>
    <r>
      <rPr>
        <i/>
        <sz val="12"/>
        <color theme="1"/>
        <rFont val="Cambria"/>
        <family val="1"/>
      </rPr>
      <t xml:space="preserve">  </t>
    </r>
  </si>
  <si>
    <r>
      <t>Resource Allocation</t>
    </r>
    <r>
      <rPr>
        <sz val="12"/>
        <color theme="1"/>
        <rFont val="Cambria"/>
        <family val="1"/>
      </rPr>
      <t xml:space="preserve"> 
</t>
    </r>
  </si>
  <si>
    <r>
      <t>Stakeholder Involvement</t>
    </r>
    <r>
      <rPr>
        <sz val="12"/>
        <color theme="1"/>
        <rFont val="Cambria"/>
        <family val="1"/>
      </rPr>
      <t xml:space="preserve"> 
</t>
    </r>
  </si>
  <si>
    <r>
      <t>Policy &amp; Guidance</t>
    </r>
    <r>
      <rPr>
        <sz val="12"/>
        <color theme="1"/>
        <rFont val="Cambria"/>
        <family val="1"/>
      </rPr>
      <t xml:space="preserve"> 
</t>
    </r>
  </si>
  <si>
    <r>
      <t>Participant Preparation</t>
    </r>
    <r>
      <rPr>
        <sz val="12"/>
        <color theme="1"/>
        <rFont val="Cambria"/>
        <family val="1"/>
      </rPr>
      <t xml:space="preserve"> 
</t>
    </r>
  </si>
  <si>
    <r>
      <t xml:space="preserve">Intake Process 
</t>
    </r>
    <r>
      <rPr>
        <sz val="12"/>
        <color theme="1"/>
        <rFont val="Cambria"/>
        <family val="1"/>
      </rPr>
      <t/>
    </r>
  </si>
  <si>
    <r>
      <t>Case Management</t>
    </r>
    <r>
      <rPr>
        <sz val="12"/>
        <color theme="1"/>
        <rFont val="Cambria"/>
        <family val="1"/>
      </rPr>
      <t xml:space="preserve"> 
</t>
    </r>
  </si>
  <si>
    <r>
      <rPr>
        <b/>
        <sz val="12"/>
        <color theme="1"/>
        <rFont val="Cambria"/>
        <family val="1"/>
      </rPr>
      <t>Data Collection</t>
    </r>
    <r>
      <rPr>
        <sz val="12"/>
        <color theme="1"/>
        <rFont val="Cambria"/>
        <family val="1"/>
      </rPr>
      <t xml:space="preserve"> 
</t>
    </r>
  </si>
  <si>
    <r>
      <t>Technical Assistance</t>
    </r>
    <r>
      <rPr>
        <sz val="12"/>
        <color theme="1"/>
        <rFont val="Cambria"/>
        <family val="1"/>
      </rPr>
      <t xml:space="preserve"> 
</t>
    </r>
  </si>
  <si>
    <r>
      <t>Qualifications &amp; Selection</t>
    </r>
    <r>
      <rPr>
        <sz val="12"/>
        <color theme="1"/>
        <rFont val="Cambria"/>
        <family val="1"/>
      </rPr>
      <t xml:space="preserve"> 
</t>
    </r>
  </si>
  <si>
    <r>
      <t>Practice &amp; Performance</t>
    </r>
    <r>
      <rPr>
        <sz val="12"/>
        <color theme="1"/>
        <rFont val="Cambria"/>
        <family val="1"/>
      </rPr>
      <t xml:space="preserve"> 
</t>
    </r>
  </si>
  <si>
    <r>
      <t>Continuing Professional Development</t>
    </r>
    <r>
      <rPr>
        <sz val="12"/>
        <color theme="1"/>
        <rFont val="Cambria"/>
        <family val="1"/>
      </rPr>
      <t xml:space="preserve"> 
</t>
    </r>
  </si>
  <si>
    <r>
      <t>Cultural Considerations</t>
    </r>
    <r>
      <rPr>
        <sz val="12"/>
        <color theme="1"/>
        <rFont val="Cambria"/>
        <family val="1"/>
      </rPr>
      <t xml:space="preserve"> 
</t>
    </r>
  </si>
  <si>
    <r>
      <t>Promotional Activities &amp; Presentations</t>
    </r>
    <r>
      <rPr>
        <sz val="12"/>
        <color theme="1"/>
        <rFont val="Cambria"/>
        <family val="1"/>
      </rPr>
      <t xml:space="preserve"> 
</t>
    </r>
  </si>
  <si>
    <r>
      <t>Materials/Media</t>
    </r>
    <r>
      <rPr>
        <sz val="12"/>
        <color theme="1"/>
        <rFont val="Cambria"/>
        <family val="1"/>
      </rPr>
      <t xml:space="preserve"> 
</t>
    </r>
  </si>
  <si>
    <r>
      <t>Website/Webpage</t>
    </r>
    <r>
      <rPr>
        <sz val="12"/>
        <color theme="1"/>
        <rFont val="Cambria"/>
        <family val="1"/>
      </rPr>
      <t xml:space="preserve"> 
</t>
    </r>
  </si>
  <si>
    <t xml:space="preserve">Impact/Outcomes 
</t>
  </si>
  <si>
    <r>
      <t xml:space="preserve">Efficiency Assessment </t>
    </r>
    <r>
      <rPr>
        <sz val="12"/>
        <color theme="1"/>
        <rFont val="Cambria"/>
        <family val="1"/>
      </rPr>
      <t xml:space="preserve">
</t>
    </r>
  </si>
  <si>
    <t xml:space="preserve">System Usage 
</t>
  </si>
  <si>
    <t xml:space="preserve">Summarizing/Reporting
</t>
  </si>
  <si>
    <r>
      <t>Accessibility/Cultural &amp; Linguistic Diversity</t>
    </r>
    <r>
      <rPr>
        <sz val="12"/>
        <color theme="1"/>
        <rFont val="Cambria"/>
        <family val="1"/>
      </rPr>
      <t xml:space="preserve"> </t>
    </r>
  </si>
  <si>
    <t>Grand Total</t>
  </si>
  <si>
    <t xml:space="preserve">Management </t>
  </si>
  <si>
    <t xml:space="preserve">Data System </t>
  </si>
  <si>
    <t xml:space="preserve">Resource Allocation </t>
  </si>
  <si>
    <t xml:space="preserve">Stakeholder Involvement </t>
  </si>
  <si>
    <t xml:space="preserve">Policy &amp; Guidance </t>
  </si>
  <si>
    <t xml:space="preserve">Process by Participants </t>
  </si>
  <si>
    <t>Process by Facilitators</t>
  </si>
  <si>
    <t xml:space="preserve">Practitioner by Facilitator </t>
  </si>
  <si>
    <t>Practioner by Participants</t>
  </si>
  <si>
    <t>Row Labels</t>
  </si>
  <si>
    <t xml:space="preserve">Participant Preparation </t>
  </si>
  <si>
    <t xml:space="preserve">Intake Process </t>
  </si>
  <si>
    <t xml:space="preserve">Case Management </t>
  </si>
  <si>
    <t xml:space="preserve">Data Collection </t>
  </si>
  <si>
    <t>TA</t>
  </si>
  <si>
    <t xml:space="preserve">Qualifications &amp; Selection </t>
  </si>
  <si>
    <t xml:space="preserve">Practice &amp; Performance </t>
  </si>
  <si>
    <t>Continuing PD</t>
  </si>
  <si>
    <t xml:space="preserve">Cultural Considerations </t>
  </si>
  <si>
    <t xml:space="preserve">PR Activities &amp; Presentations </t>
  </si>
  <si>
    <t xml:space="preserve">Materials/Media </t>
  </si>
  <si>
    <t xml:space="preserve">Website/Webpage </t>
  </si>
  <si>
    <t xml:space="preserve">Accessibility/Diversity </t>
  </si>
  <si>
    <t xml:space="preserve">Process- Participants </t>
  </si>
  <si>
    <t>Process- Facilitators</t>
  </si>
  <si>
    <t xml:space="preserve">Practitione- Facilitator </t>
  </si>
  <si>
    <t>Practioner- Participants</t>
  </si>
  <si>
    <t xml:space="preserve">Impact/Outcomes </t>
  </si>
  <si>
    <t xml:space="preserve">Efficiency Assessment </t>
  </si>
  <si>
    <t xml:space="preserve">System Usage </t>
  </si>
  <si>
    <t>Summarizing/Reporting</t>
  </si>
  <si>
    <t>Analysis &amp; Utilization for CQI</t>
  </si>
  <si>
    <t>Initial</t>
  </si>
  <si>
    <t>Process-  Facilitators</t>
  </si>
  <si>
    <t xml:space="preserve">Practitioner- Facilitator </t>
  </si>
  <si>
    <t>Infrastructure</t>
  </si>
  <si>
    <t>Standards &amp; PD</t>
  </si>
  <si>
    <t>PA &amp; Outreach</t>
  </si>
  <si>
    <t>Evalution &amp; CQI</t>
  </si>
  <si>
    <t>Access &amp; Delivery</t>
  </si>
  <si>
    <t>Average Change overall</t>
  </si>
  <si>
    <t>Web</t>
  </si>
  <si>
    <t>Practitioner- Participants</t>
  </si>
  <si>
    <t>Evaluation &amp; CQI</t>
  </si>
  <si>
    <t>evaluation data missing for Q1Y3</t>
  </si>
  <si>
    <t>End of Year #1</t>
  </si>
  <si>
    <t>Oversight &amp; Infrastructure</t>
  </si>
  <si>
    <t>Practitioner Standards &amp; PD</t>
  </si>
  <si>
    <t>Public Awareness &amp; Outreach</t>
  </si>
  <si>
    <t>Evaluation &amp; Continuous Improvement</t>
  </si>
  <si>
    <t>End of Yr 1</t>
  </si>
  <si>
    <t xml:space="preserve">Data System 
  </t>
  </si>
  <si>
    <t xml:space="preserve">Resource Allocation 
</t>
  </si>
  <si>
    <t xml:space="preserve">Stakeholder Involvement 
</t>
  </si>
  <si>
    <t xml:space="preserve">Policy &amp; Guidance 
</t>
  </si>
  <si>
    <t xml:space="preserve">Participant Preparation 
</t>
  </si>
  <si>
    <t xml:space="preserve">Intake Process 
</t>
  </si>
  <si>
    <t xml:space="preserve">Case Management 
</t>
  </si>
  <si>
    <t xml:space="preserve">Data Collection 
</t>
  </si>
  <si>
    <t xml:space="preserve">Technical Assistance 
</t>
  </si>
  <si>
    <t xml:space="preserve">Qualifications &amp; Selection 
</t>
  </si>
  <si>
    <t xml:space="preserve">Practice &amp; Performance 
</t>
  </si>
  <si>
    <t xml:space="preserve">Continuing Professional Development 
</t>
  </si>
  <si>
    <t xml:space="preserve">Cultural Considerations 
</t>
  </si>
  <si>
    <t xml:space="preserve">Promotional Activities &amp; Presentations 
</t>
  </si>
  <si>
    <t xml:space="preserve">Materials/Media 
</t>
  </si>
  <si>
    <t xml:space="preserve">Website/Webpage 
</t>
  </si>
  <si>
    <t xml:space="preserve">Accessibility/Cultural &amp; Linguistic Diversity </t>
  </si>
  <si>
    <t xml:space="preserve">Efficiency Assessment 
</t>
  </si>
  <si>
    <t>Initial Needs Assessment</t>
  </si>
  <si>
    <t>Date: 1/23/2017</t>
  </si>
  <si>
    <t>Fourth Quarter 2016 Oct., Nov., Dec.</t>
  </si>
  <si>
    <t>Compliance Director, Supervisor, Data Systems Supervisor and Legal Assistant met to discuss progress and data management.</t>
  </si>
  <si>
    <t xml:space="preserve">Intake point person and systems coordinator collecting data and running reports. Interface with current system interface being used with spreadsheet comparison. </t>
  </si>
  <si>
    <t>Continued meetings with Special Educaiton Advisory Panel in December to update status and solicit feedback to include wider range of personnel. Discussion with procurement regarding bid for facilitators for 2017- 18 school year.</t>
  </si>
  <si>
    <t xml:space="preserve">Continued meetings with internal and external stakeholders, data delivered to internal and external stakeholder groups. </t>
  </si>
  <si>
    <t>Met with Assistant Commissioner, Coordinator and Legal Counsel to claify written procedures and answer questions on results and timelines.</t>
  </si>
  <si>
    <t xml:space="preserve">Brochure and webpage in place with information about process, contacts, request forms. Outreach still ongoing. </t>
  </si>
  <si>
    <t>Intake process currently working smoothly. Intake coordinator is direct contact when information beyond what is available is needed. Dedicated webpage seems to be answering most questions.</t>
  </si>
  <si>
    <t>Process in place to schedule meetings and assign cases as program is in place state-wide, with most FIEP requests assigned within 48 hours.</t>
  </si>
  <si>
    <t>Spreadsheet in place to track progress. Data now in sync with established system to easily pull reports and make comparisons.</t>
  </si>
  <si>
    <t xml:space="preserve">Webinar being used by districts, parents and other stakeholders. Follow-up session with Key2Ed and facilitators. Monthly conference calls with facilitators for ongoing support. FIEP Facebook page (private group) for ongoing discussions. </t>
  </si>
  <si>
    <t xml:space="preserve">Procurement/Office of Administration reviewing  bid and criteria for school year 2017 - 2018. Minor adjustment to facilitator pool anticipated as one facilitator will no longer be available. </t>
  </si>
  <si>
    <t xml:space="preserve">Scope of Work  including requirments and standards of performance integrated in bid. </t>
  </si>
  <si>
    <t xml:space="preserve">Director, Supervisor and FIEP Facilitators continue to use a monthly conference call to debrief, plan and determine focus of future performance and skills building training. Key2Ed proivided a follow-up session with facilitators in December.  FIEP Facebook page (private group) continues with ongoing discussions. </t>
  </si>
  <si>
    <t xml:space="preserve">Plans in place for cultural and linguistic diversity training to be included in at least one quarterly facilitators conference calls beginning First Quarter 2017. </t>
  </si>
  <si>
    <t>Face to face meetings with internal and external stakeholders. Placed on agenda for MPACT parent mentor/staff conference during first quarter 2017, (March 10/11). Slated to present at New Special Ed Directors Conference July 2017.</t>
  </si>
  <si>
    <t>Brochure online and print copy available. Webpage established on DESE website. Brochure and  CADRE IEP Facilitation pamphlet provided to New Special Education Directors. Marketing plan reviewed and updated.</t>
  </si>
  <si>
    <t>FIEP page part of the MO DESE website. Searches from several locations are linked to the FIEP page. The FIEP portion includes a video, webinar, and other resources. The page continues to be in an "Under Construction" status.</t>
  </si>
  <si>
    <t>Discussions continue with our stakeholders on how to distribute inforamtion to our end-users. Accessibility issues added to marketing plan.</t>
  </si>
  <si>
    <t>Surveys via Survey Monkey and hard copy</t>
  </si>
  <si>
    <t xml:space="preserve">Summary data from facilitations available. </t>
  </si>
  <si>
    <t>Intake information provided in format to dialogue with current and historical dispute resolution data base. Interface now operational with old and new data.</t>
  </si>
  <si>
    <t xml:space="preserve">Surveys via Survey Monkey and hard copy; data included in first portion of survey. </t>
  </si>
  <si>
    <t>Survey Monkey data and for easy manipulation; hard copies entered in to electronic platform. Data being used for analysis.</t>
  </si>
  <si>
    <t xml:space="preserve">Data from FIEPs being used for anaylsis and success of program. </t>
  </si>
  <si>
    <t>End of Year #2</t>
  </si>
  <si>
    <t>Average change yr 1-2</t>
  </si>
  <si>
    <t>Average Change initial- yr 2</t>
  </si>
  <si>
    <t>Average change Initial-yr 1</t>
  </si>
  <si>
    <t>Average Change Initial- yr 1</t>
  </si>
  <si>
    <t>Date: January 24, 2017 (Quarter - October 1 - December 30, 2016)</t>
  </si>
  <si>
    <t>System wide Oversight, Infrastructure &amp; Organization</t>
  </si>
  <si>
    <t>Average change Initial- yr 2</t>
  </si>
  <si>
    <t>Date: 1/12/2017</t>
  </si>
  <si>
    <t>Date:  Oct-Dec 2016</t>
  </si>
  <si>
    <t>Date:  1/11/2017</t>
  </si>
  <si>
    <t>Internal group meets weekly.</t>
  </si>
  <si>
    <t>in process</t>
  </si>
  <si>
    <t>Facilitators in place and trained.</t>
  </si>
  <si>
    <t xml:space="preserve">4 pilot districts in palce for 2016-2017 school year.  NJDOE staff presented at one pilot distrct parent group meet.  2 additional presentations have been scheduled for February. </t>
  </si>
  <si>
    <t>Brochures and information developed and provided to 4 pilot districts.</t>
  </si>
  <si>
    <t>Key2Ed training follow-up available.</t>
  </si>
  <si>
    <t>4 Pilot districts in place for 2016-17 school year. NJDOE staff presented at one pilot district parent group meeting. 2 additional meeting scheduled for February.</t>
  </si>
  <si>
    <t xml:space="preserve">Disseminated to 4 pilot districts. </t>
  </si>
  <si>
    <t>Information currently on all 4 pilot district websites.</t>
  </si>
  <si>
    <t>Pilot began in September 2016.</t>
  </si>
  <si>
    <t>Date: October - December 2016</t>
  </si>
  <si>
    <t>Date: 11/18/2016</t>
  </si>
  <si>
    <t>End of Yr 2</t>
  </si>
  <si>
    <t>Total Average change Initial-yr 1</t>
  </si>
  <si>
    <t>Total Average change yr 1-2</t>
  </si>
  <si>
    <t>Total Average Change initial- yr 2</t>
  </si>
  <si>
    <t>Average rate of annual growth in access &amp; delivery in year one was 1.09.</t>
  </si>
  <si>
    <t xml:space="preserve">Average rate of annual growth in standards &amp; pd in year one was 1.18 </t>
  </si>
  <si>
    <t>Average rate of annual growth in infrastructure and oversight in year one was 1.0.</t>
  </si>
  <si>
    <t>Average growth over two year period in infrustructure and oversight was 1.66.</t>
  </si>
  <si>
    <t>Average growth over two year period in access and delivery was 1.89.</t>
  </si>
  <si>
    <t>Average growth over two year period in PA &amp; outreach was 1.7.</t>
  </si>
  <si>
    <t>Average growth over two year period in evaluation was 1.65.</t>
  </si>
  <si>
    <t>Average growth over two year period in standards and pd was 1.54.</t>
  </si>
  <si>
    <t xml:space="preserve">Technical Assistance </t>
  </si>
  <si>
    <t>(All)</t>
  </si>
  <si>
    <t xml:space="preserve">Continuing Professional Development </t>
  </si>
  <si>
    <t xml:space="preserve">PA &amp; Presentations </t>
  </si>
  <si>
    <t xml:space="preserve">Accessibility&amp; Diversity </t>
  </si>
  <si>
    <t xml:space="preserve"> Practioner- Participants</t>
  </si>
  <si>
    <t xml:space="preserve">PA &amp; Presentations 
</t>
  </si>
  <si>
    <t xml:space="preserve">Materials and Media 
</t>
  </si>
  <si>
    <t xml:space="preserve">Accessibility &amp;  Diversity </t>
  </si>
  <si>
    <t xml:space="preserve">Materials &amp; Media </t>
  </si>
  <si>
    <t xml:space="preserve">Accessibility &amp; Diversity </t>
  </si>
  <si>
    <t>Note: There was a change in leadership in year 2.  Data may reflect differing perspectives on status and/or course corrections.</t>
  </si>
  <si>
    <t xml:space="preserve">Sum of Efficiency Assessment </t>
  </si>
  <si>
    <t>Average Change Initial - Yr 1</t>
  </si>
  <si>
    <t>Average Change Yr 1 - Yr 2</t>
  </si>
  <si>
    <t>Average Change Initial - Yr 2</t>
  </si>
  <si>
    <t>State Name: State A</t>
  </si>
  <si>
    <t>State A</t>
  </si>
  <si>
    <t>State B</t>
  </si>
  <si>
    <t>State C</t>
  </si>
  <si>
    <t>State D</t>
  </si>
  <si>
    <t>State E</t>
  </si>
  <si>
    <t>State F</t>
  </si>
  <si>
    <t>State G</t>
  </si>
  <si>
    <t>End of Yr 12</t>
  </si>
  <si>
    <t>State Name: State B</t>
  </si>
  <si>
    <t>State Name:  State B</t>
  </si>
  <si>
    <t>State Name: State C</t>
  </si>
  <si>
    <t>State Name: State D</t>
  </si>
  <si>
    <t>State Name:  State E</t>
  </si>
  <si>
    <t>State Name: State F</t>
  </si>
  <si>
    <t>State Name:  State G</t>
  </si>
  <si>
    <t>State: 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</si>
</sst>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1"/>
      <color theme="1"/>
      <name val="Calibri"/>
      <family val="2"/>
      <scheme val="minor"/>
    </font>
    <font>
      <sz val="12"/>
      <color theme="1"/>
      <name val="Cambria"/>
      <family val="1"/>
    </font>
    <font>
      <b/>
      <sz val="12"/>
      <color theme="1"/>
      <name val="Cambria"/>
      <family val="1"/>
    </font>
    <font>
      <i/>
      <sz val="12"/>
      <color theme="1"/>
      <name val="Cambria"/>
      <family val="1"/>
    </font>
    <font>
      <b/>
      <sz val="14"/>
      <color theme="1"/>
      <name val="Cambria"/>
      <family val="1"/>
    </font>
    <font>
      <b/>
      <sz val="13"/>
      <color theme="1"/>
      <name val="Cambria"/>
      <family val="1"/>
      <scheme val="major"/>
    </font>
    <font>
      <sz val="12"/>
      <name val="Cambria"/>
      <family val="1"/>
    </font>
    <font>
      <b/>
      <sz val="11"/>
      <color theme="1"/>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58">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xf numFmtId="0" fontId="1" fillId="0" borderId="0" xfId="0" applyFont="1" applyAlignment="1">
      <alignment horizontal="center" wrapText="1"/>
    </xf>
    <xf numFmtId="0" fontId="0" fillId="0" borderId="0" xfId="0" applyFont="1" applyAlignment="1">
      <alignment wrapText="1"/>
    </xf>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2" fillId="2" borderId="1" xfId="0" applyFont="1" applyFill="1" applyBorder="1" applyAlignment="1">
      <alignment vertical="center" wrapText="1"/>
    </xf>
    <xf numFmtId="0" fontId="1" fillId="2" borderId="1" xfId="0" applyFont="1" applyFill="1" applyBorder="1" applyAlignment="1">
      <alignment vertical="top"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2" fillId="8" borderId="1" xfId="0" applyFont="1" applyFill="1" applyBorder="1" applyAlignment="1">
      <alignment vertical="center" wrapText="1"/>
    </xf>
    <xf numFmtId="0" fontId="2" fillId="10" borderId="1" xfId="0" applyFont="1" applyFill="1" applyBorder="1" applyAlignment="1">
      <alignment vertical="center" wrapText="1"/>
    </xf>
    <xf numFmtId="0" fontId="2" fillId="11" borderId="1" xfId="0" applyFont="1" applyFill="1" applyBorder="1" applyAlignment="1">
      <alignment vertical="center" wrapText="1"/>
    </xf>
    <xf numFmtId="0" fontId="2" fillId="9" borderId="1" xfId="0" applyFont="1" applyFill="1" applyBorder="1" applyAlignment="1">
      <alignment vertical="center" wrapText="1"/>
    </xf>
    <xf numFmtId="0" fontId="1" fillId="12" borderId="1" xfId="0" applyFont="1" applyFill="1" applyBorder="1" applyAlignment="1">
      <alignment horizontal="center" vertical="center" wrapText="1"/>
    </xf>
    <xf numFmtId="0" fontId="1" fillId="12"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0" xfId="0" applyFont="1" applyFill="1" applyAlignment="1">
      <alignment wrapText="1"/>
    </xf>
    <xf numFmtId="0" fontId="2" fillId="7" borderId="1" xfId="0" applyFont="1" applyFill="1" applyBorder="1" applyAlignment="1" applyProtection="1">
      <alignment vertical="center" wrapText="1"/>
    </xf>
    <xf numFmtId="0" fontId="1" fillId="0" borderId="3" xfId="0" applyFont="1" applyBorder="1" applyAlignment="1">
      <alignment wrapText="1"/>
    </xf>
    <xf numFmtId="0" fontId="1" fillId="0" borderId="0" xfId="0" applyFont="1" applyBorder="1" applyAlignment="1">
      <alignment wrapText="1"/>
    </xf>
    <xf numFmtId="0" fontId="1" fillId="0" borderId="4" xfId="0" applyFont="1" applyBorder="1" applyAlignment="1">
      <alignment wrapText="1"/>
    </xf>
    <xf numFmtId="0" fontId="1" fillId="3" borderId="3" xfId="0" applyFont="1" applyFill="1" applyBorder="1" applyAlignment="1">
      <alignment wrapText="1"/>
    </xf>
    <xf numFmtId="0" fontId="1" fillId="3" borderId="0" xfId="0" applyFont="1" applyFill="1" applyBorder="1" applyAlignment="1">
      <alignment horizontal="center" wrapText="1"/>
    </xf>
    <xf numFmtId="0" fontId="1" fillId="3" borderId="4" xfId="0" applyFont="1" applyFill="1" applyBorder="1" applyAlignment="1">
      <alignment wrapText="1"/>
    </xf>
    <xf numFmtId="0" fontId="5" fillId="0" borderId="0" xfId="0" applyFont="1" applyAlignment="1">
      <alignment wrapText="1"/>
    </xf>
    <xf numFmtId="0" fontId="0" fillId="0" borderId="0" xfId="0" applyAlignment="1">
      <alignment vertical="top" wrapText="1"/>
    </xf>
    <xf numFmtId="0" fontId="4" fillId="7" borderId="3" xfId="0" applyFont="1" applyFill="1" applyBorder="1" applyAlignment="1" applyProtection="1">
      <alignment vertical="center" wrapText="1"/>
    </xf>
    <xf numFmtId="0" fontId="4" fillId="7" borderId="0" xfId="0" applyFont="1" applyFill="1" applyBorder="1" applyAlignment="1" applyProtection="1">
      <alignment horizontal="center" vertical="center"/>
    </xf>
    <xf numFmtId="0" fontId="4" fillId="7" borderId="4" xfId="0" applyFont="1" applyFill="1" applyBorder="1" applyAlignment="1" applyProtection="1">
      <alignment vertical="center" wrapText="1"/>
    </xf>
    <xf numFmtId="0" fontId="4" fillId="7" borderId="5" xfId="0" applyFont="1" applyFill="1" applyBorder="1" applyAlignment="1" applyProtection="1">
      <alignment vertical="center" wrapText="1"/>
    </xf>
    <xf numFmtId="0" fontId="3" fillId="7" borderId="0" xfId="0" applyFont="1" applyFill="1" applyBorder="1" applyAlignment="1" applyProtection="1">
      <alignment horizontal="center" vertical="center"/>
    </xf>
    <xf numFmtId="0" fontId="4" fillId="7" borderId="6" xfId="0" applyFont="1" applyFill="1" applyBorder="1" applyAlignment="1" applyProtection="1">
      <alignment vertical="center" wrapText="1"/>
    </xf>
    <xf numFmtId="0" fontId="4" fillId="9" borderId="3" xfId="0" applyFont="1" applyFill="1" applyBorder="1" applyAlignment="1">
      <alignment wrapText="1"/>
    </xf>
    <xf numFmtId="0" fontId="4" fillId="9" borderId="0" xfId="0" applyFont="1" applyFill="1" applyBorder="1" applyAlignment="1">
      <alignment horizontal="center"/>
    </xf>
    <xf numFmtId="0" fontId="4" fillId="9" borderId="4" xfId="0" applyFont="1" applyFill="1" applyBorder="1" applyAlignment="1">
      <alignment wrapText="1"/>
    </xf>
    <xf numFmtId="0" fontId="1" fillId="9" borderId="5" xfId="0" applyFont="1" applyFill="1" applyBorder="1" applyAlignment="1">
      <alignment vertical="center" wrapText="1"/>
    </xf>
    <xf numFmtId="0" fontId="3" fillId="9" borderId="2" xfId="0" applyFont="1" applyFill="1" applyBorder="1" applyAlignment="1">
      <alignment horizontal="center" vertical="center"/>
    </xf>
    <xf numFmtId="0" fontId="1" fillId="9" borderId="6" xfId="0" applyFont="1" applyFill="1" applyBorder="1" applyAlignment="1">
      <alignment vertical="center" wrapText="1"/>
    </xf>
    <xf numFmtId="0" fontId="1" fillId="9" borderId="1" xfId="0" applyFont="1" applyFill="1" applyBorder="1" applyAlignment="1">
      <alignment vertical="center" wrapText="1"/>
    </xf>
    <xf numFmtId="0" fontId="4" fillId="11" borderId="3" xfId="0" applyFont="1" applyFill="1" applyBorder="1" applyAlignment="1">
      <alignment wrapText="1"/>
    </xf>
    <xf numFmtId="0" fontId="4" fillId="11" borderId="0" xfId="0" applyFont="1" applyFill="1" applyBorder="1" applyAlignment="1">
      <alignment horizontal="center"/>
    </xf>
    <xf numFmtId="0" fontId="4" fillId="11" borderId="4" xfId="0" applyFont="1" applyFill="1" applyBorder="1" applyAlignment="1">
      <alignment wrapText="1"/>
    </xf>
    <xf numFmtId="0" fontId="1" fillId="11" borderId="5" xfId="0" applyFont="1" applyFill="1" applyBorder="1" applyAlignment="1">
      <alignment wrapText="1"/>
    </xf>
    <xf numFmtId="0" fontId="3" fillId="11" borderId="2" xfId="0" applyFont="1" applyFill="1" applyBorder="1" applyAlignment="1">
      <alignment horizontal="center"/>
    </xf>
    <xf numFmtId="0" fontId="1" fillId="11" borderId="6" xfId="0" applyFont="1" applyFill="1" applyBorder="1" applyAlignment="1">
      <alignment wrapText="1"/>
    </xf>
    <xf numFmtId="0" fontId="4" fillId="10" borderId="3" xfId="0" applyFont="1" applyFill="1" applyBorder="1" applyAlignment="1" applyProtection="1">
      <alignment wrapText="1"/>
    </xf>
    <xf numFmtId="0" fontId="4" fillId="10" borderId="0" xfId="0" applyFont="1" applyFill="1" applyBorder="1" applyAlignment="1" applyProtection="1">
      <alignment horizontal="center"/>
    </xf>
    <xf numFmtId="0" fontId="4" fillId="10" borderId="4" xfId="0" applyFont="1" applyFill="1" applyBorder="1" applyAlignment="1" applyProtection="1">
      <alignment wrapText="1"/>
    </xf>
    <xf numFmtId="0" fontId="1" fillId="10" borderId="5" xfId="0" applyFont="1" applyFill="1" applyBorder="1" applyAlignment="1" applyProtection="1"/>
    <xf numFmtId="0" fontId="3" fillId="10" borderId="2" xfId="0" applyFont="1" applyFill="1" applyBorder="1" applyAlignment="1" applyProtection="1">
      <alignment horizontal="center"/>
    </xf>
    <xf numFmtId="0" fontId="1" fillId="10" borderId="6" xfId="0" applyFont="1" applyFill="1" applyBorder="1" applyAlignment="1" applyProtection="1"/>
    <xf numFmtId="0" fontId="4" fillId="8" borderId="3" xfId="0" applyFont="1" applyFill="1" applyBorder="1" applyAlignment="1">
      <alignment wrapText="1"/>
    </xf>
    <xf numFmtId="0" fontId="4" fillId="8" borderId="0" xfId="0" applyFont="1" applyFill="1" applyBorder="1" applyAlignment="1">
      <alignment horizontal="center"/>
    </xf>
    <xf numFmtId="0" fontId="4" fillId="8" borderId="4" xfId="0" applyFont="1" applyFill="1" applyBorder="1" applyAlignment="1">
      <alignment wrapText="1"/>
    </xf>
    <xf numFmtId="0" fontId="1" fillId="8" borderId="5" xfId="0" applyFont="1" applyFill="1" applyBorder="1" applyAlignment="1">
      <alignment horizontal="left" wrapText="1"/>
    </xf>
    <xf numFmtId="0" fontId="3" fillId="8" borderId="2" xfId="0" applyFont="1" applyFill="1" applyBorder="1" applyAlignment="1">
      <alignment horizontal="center"/>
    </xf>
    <xf numFmtId="0" fontId="1" fillId="8" borderId="6" xfId="0" applyFont="1" applyFill="1" applyBorder="1" applyAlignment="1">
      <alignment wrapText="1"/>
    </xf>
    <xf numFmtId="0" fontId="1" fillId="0" borderId="0" xfId="0" applyFont="1" applyAlignment="1">
      <alignment horizontal="center"/>
    </xf>
    <xf numFmtId="15" fontId="5" fillId="0" borderId="0" xfId="0" applyNumberFormat="1" applyFont="1" applyAlignment="1">
      <alignment wrapText="1"/>
    </xf>
    <xf numFmtId="0" fontId="6" fillId="7" borderId="1" xfId="0" applyFont="1" applyFill="1" applyBorder="1" applyAlignment="1">
      <alignment vertical="center" wrapText="1"/>
    </xf>
    <xf numFmtId="0" fontId="1" fillId="13" borderId="1" xfId="0" applyFont="1" applyFill="1" applyBorder="1" applyAlignment="1">
      <alignment vertical="center" wrapText="1"/>
    </xf>
    <xf numFmtId="0" fontId="1" fillId="13" borderId="1" xfId="0" applyFont="1" applyFill="1" applyBorder="1" applyAlignment="1">
      <alignment horizontal="center" vertical="center" wrapText="1"/>
    </xf>
    <xf numFmtId="0" fontId="2" fillId="13" borderId="1" xfId="0" applyFont="1" applyFill="1" applyBorder="1" applyAlignment="1" applyProtection="1">
      <alignment vertical="center" wrapText="1"/>
    </xf>
    <xf numFmtId="0" fontId="1" fillId="6" borderId="1" xfId="0" applyNumberFormat="1" applyFont="1" applyFill="1" applyBorder="1" applyAlignment="1">
      <alignment horizontal="center" vertical="center" wrapText="1"/>
    </xf>
    <xf numFmtId="0" fontId="2" fillId="7" borderId="1" xfId="0" applyFont="1" applyFill="1" applyBorder="1" applyAlignment="1" applyProtection="1">
      <alignment vertical="top" wrapText="1"/>
    </xf>
    <xf numFmtId="0" fontId="2" fillId="9" borderId="1" xfId="0" applyFont="1" applyFill="1" applyBorder="1" applyAlignment="1">
      <alignment vertical="top" wrapText="1"/>
    </xf>
    <xf numFmtId="0" fontId="1" fillId="9" borderId="1" xfId="0" applyFont="1" applyFill="1" applyBorder="1" applyAlignment="1">
      <alignment vertical="top" wrapText="1"/>
    </xf>
    <xf numFmtId="0" fontId="2" fillId="11" borderId="1" xfId="0"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vertical="top" wrapText="1"/>
    </xf>
    <xf numFmtId="0" fontId="2" fillId="0" borderId="0" xfId="0" applyFont="1" applyFill="1" applyBorder="1" applyAlignment="1">
      <alignment horizontal="left" wrapText="1"/>
    </xf>
    <xf numFmtId="0" fontId="0" fillId="0" borderId="0" xfId="0" pivotButton="1"/>
    <xf numFmtId="0" fontId="0" fillId="0" borderId="0" xfId="0" applyAlignment="1">
      <alignment horizontal="left"/>
    </xf>
    <xf numFmtId="0" fontId="0" fillId="0" borderId="0" xfId="0" applyNumberFormat="1"/>
    <xf numFmtId="0" fontId="2" fillId="7" borderId="0" xfId="0" applyFont="1" applyFill="1" applyBorder="1" applyAlignment="1" applyProtection="1">
      <alignment vertical="top" wrapText="1"/>
    </xf>
    <xf numFmtId="0" fontId="2" fillId="9" borderId="0" xfId="0" applyFont="1" applyFill="1" applyBorder="1" applyAlignment="1">
      <alignment vertical="top" wrapText="1"/>
    </xf>
    <xf numFmtId="0" fontId="1" fillId="9" borderId="0" xfId="0" applyFont="1" applyFill="1" applyBorder="1" applyAlignment="1">
      <alignment vertical="top" wrapText="1"/>
    </xf>
    <xf numFmtId="0" fontId="2" fillId="11" borderId="0" xfId="0" applyFont="1" applyFill="1" applyBorder="1" applyAlignment="1">
      <alignment vertical="top" wrapText="1"/>
    </xf>
    <xf numFmtId="0" fontId="2" fillId="10" borderId="0" xfId="0" applyFont="1" applyFill="1" applyBorder="1" applyAlignment="1">
      <alignment vertical="top" wrapText="1"/>
    </xf>
    <xf numFmtId="0" fontId="1" fillId="0" borderId="0" xfId="0" applyFont="1" applyFill="1" applyBorder="1" applyAlignment="1">
      <alignment horizontal="left" wrapText="1"/>
    </xf>
    <xf numFmtId="0" fontId="1" fillId="0" borderId="0" xfId="0" applyFont="1" applyAlignment="1">
      <alignment horizontal="right"/>
    </xf>
    <xf numFmtId="0" fontId="1" fillId="0" borderId="0" xfId="0" applyFont="1" applyFill="1" applyBorder="1" applyAlignment="1">
      <alignment horizontal="right" vertical="center" wrapText="1"/>
    </xf>
    <xf numFmtId="0" fontId="1" fillId="7" borderId="0" xfId="0" applyFont="1" applyFill="1" applyBorder="1" applyAlignment="1" applyProtection="1">
      <alignment horizontal="right" vertical="top" wrapText="1"/>
    </xf>
    <xf numFmtId="0" fontId="1" fillId="7" borderId="0" xfId="0" applyFont="1" applyFill="1" applyBorder="1" applyAlignment="1" applyProtection="1">
      <alignment vertical="top" wrapText="1"/>
    </xf>
    <xf numFmtId="0" fontId="1" fillId="11" borderId="0" xfId="0" applyFont="1" applyFill="1" applyBorder="1" applyAlignment="1">
      <alignment vertical="top" wrapText="1"/>
    </xf>
    <xf numFmtId="0" fontId="1" fillId="10" borderId="0" xfId="0" applyFont="1" applyFill="1" applyBorder="1" applyAlignment="1">
      <alignment vertical="top" wrapText="1"/>
    </xf>
    <xf numFmtId="0" fontId="1" fillId="8" borderId="0" xfId="0" applyFont="1" applyFill="1" applyBorder="1" applyAlignment="1">
      <alignment vertical="top" wrapText="1"/>
    </xf>
    <xf numFmtId="0" fontId="1" fillId="0" borderId="0" xfId="0" applyFont="1" applyBorder="1" applyAlignment="1">
      <alignment horizontal="right"/>
    </xf>
    <xf numFmtId="0" fontId="2" fillId="0" borderId="0" xfId="0" applyFont="1"/>
    <xf numFmtId="0" fontId="2" fillId="0" borderId="0" xfId="0" applyFont="1" applyFill="1" applyBorder="1" applyAlignment="1">
      <alignment horizontal="right" vertical="center" wrapText="1"/>
    </xf>
    <xf numFmtId="0" fontId="2" fillId="8" borderId="0" xfId="0" applyFont="1" applyFill="1"/>
    <xf numFmtId="0" fontId="2" fillId="8" borderId="1" xfId="0" applyFont="1" applyFill="1" applyBorder="1" applyAlignment="1" applyProtection="1">
      <alignment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vertical="center" wrapText="1"/>
    </xf>
    <xf numFmtId="0" fontId="1" fillId="7" borderId="10" xfId="0" applyFont="1" applyFill="1" applyBorder="1" applyAlignment="1" applyProtection="1">
      <alignment horizontal="right" vertical="top" wrapText="1"/>
    </xf>
    <xf numFmtId="0" fontId="0" fillId="0" borderId="0" xfId="0" applyAlignment="1">
      <alignment horizontal="left" indent="1"/>
    </xf>
    <xf numFmtId="2" fontId="1" fillId="0" borderId="0" xfId="0" applyNumberFormat="1" applyFont="1"/>
    <xf numFmtId="0" fontId="0" fillId="13" borderId="0" xfId="0" applyNumberFormat="1" applyFill="1"/>
    <xf numFmtId="0" fontId="1" fillId="0" borderId="0" xfId="0" applyFont="1" applyFill="1"/>
    <xf numFmtId="2" fontId="2" fillId="0" borderId="0" xfId="0" applyNumberFormat="1" applyFont="1"/>
    <xf numFmtId="2" fontId="1" fillId="0" borderId="0" xfId="0" applyNumberFormat="1" applyFont="1" applyAlignment="1">
      <alignment horizontal="center"/>
    </xf>
    <xf numFmtId="0" fontId="2" fillId="0" borderId="0" xfId="0" applyFont="1" applyAlignment="1">
      <alignment wrapText="1"/>
    </xf>
    <xf numFmtId="0" fontId="2" fillId="0" borderId="11" xfId="0" applyFont="1" applyBorder="1" applyAlignment="1">
      <alignment vertical="top" wrapText="1"/>
    </xf>
    <xf numFmtId="0" fontId="2" fillId="7" borderId="11" xfId="0" applyFont="1" applyFill="1" applyBorder="1" applyAlignment="1" applyProtection="1">
      <alignment vertical="top" wrapText="1"/>
    </xf>
    <xf numFmtId="0" fontId="2" fillId="9" borderId="11" xfId="0" applyFont="1" applyFill="1" applyBorder="1" applyAlignment="1">
      <alignment vertical="top" wrapText="1"/>
    </xf>
    <xf numFmtId="0" fontId="1" fillId="9" borderId="11" xfId="0" applyFont="1" applyFill="1" applyBorder="1" applyAlignment="1">
      <alignment vertical="top" wrapText="1"/>
    </xf>
    <xf numFmtId="0" fontId="2" fillId="11" borderId="11" xfId="0" applyFont="1" applyFill="1" applyBorder="1" applyAlignment="1">
      <alignment vertical="top" wrapText="1"/>
    </xf>
    <xf numFmtId="0" fontId="2" fillId="10" borderId="11" xfId="0" applyFont="1" applyFill="1" applyBorder="1" applyAlignment="1">
      <alignment vertical="top" wrapText="1"/>
    </xf>
    <xf numFmtId="0" fontId="2" fillId="8" borderId="11" xfId="0" applyFont="1" applyFill="1" applyBorder="1" applyAlignment="1">
      <alignment vertical="top" wrapText="1"/>
    </xf>
    <xf numFmtId="0" fontId="2" fillId="8" borderId="11" xfId="0" applyFont="1" applyFill="1" applyBorder="1" applyAlignment="1">
      <alignment vertical="top"/>
    </xf>
    <xf numFmtId="0" fontId="1" fillId="0" borderId="11" xfId="0" applyFont="1" applyBorder="1" applyAlignment="1">
      <alignment wrapText="1"/>
    </xf>
    <xf numFmtId="2" fontId="1" fillId="0" borderId="11" xfId="0" applyNumberFormat="1" applyFont="1" applyBorder="1" applyAlignment="1">
      <alignment horizontal="center"/>
    </xf>
    <xf numFmtId="2" fontId="1" fillId="0" borderId="11" xfId="0" applyNumberFormat="1" applyFont="1" applyBorder="1"/>
    <xf numFmtId="0" fontId="1" fillId="0" borderId="11" xfId="0" applyFont="1" applyBorder="1"/>
    <xf numFmtId="0" fontId="2" fillId="0" borderId="11" xfId="0" applyFont="1" applyBorder="1"/>
    <xf numFmtId="2" fontId="2" fillId="0" borderId="11" xfId="0" applyNumberFormat="1" applyFont="1" applyBorder="1"/>
    <xf numFmtId="0" fontId="1" fillId="0" borderId="11" xfId="0" applyFont="1" applyBorder="1" applyAlignment="1">
      <alignment vertical="top" wrapText="1"/>
    </xf>
    <xf numFmtId="0" fontId="2" fillId="2" borderId="11" xfId="0" applyFont="1" applyFill="1" applyBorder="1" applyAlignment="1">
      <alignment vertical="center" wrapText="1"/>
    </xf>
    <xf numFmtId="0" fontId="1" fillId="2" borderId="11" xfId="0" applyFont="1" applyFill="1" applyBorder="1" applyAlignment="1">
      <alignment vertical="top" wrapText="1"/>
    </xf>
    <xf numFmtId="0" fontId="2" fillId="7" borderId="11" xfId="0" applyFont="1" applyFill="1" applyBorder="1" applyAlignment="1" applyProtection="1">
      <alignment vertical="center" wrapText="1"/>
    </xf>
    <xf numFmtId="0" fontId="1" fillId="6" borderId="11" xfId="0" applyFont="1" applyFill="1" applyBorder="1" applyAlignment="1">
      <alignment horizontal="center" vertical="center" wrapText="1"/>
    </xf>
    <xf numFmtId="0" fontId="1" fillId="6" borderId="11" xfId="0" applyFont="1" applyFill="1" applyBorder="1" applyAlignment="1">
      <alignment vertical="center" wrapText="1"/>
    </xf>
    <xf numFmtId="0" fontId="1" fillId="6" borderId="11" xfId="0" applyNumberFormat="1" applyFont="1" applyFill="1" applyBorder="1" applyAlignment="1">
      <alignment horizontal="center" vertical="center" wrapText="1"/>
    </xf>
    <xf numFmtId="0" fontId="2" fillId="9" borderId="11" xfId="0" applyFont="1" applyFill="1" applyBorder="1" applyAlignment="1">
      <alignment vertical="center" wrapText="1"/>
    </xf>
    <xf numFmtId="0" fontId="1" fillId="12" borderId="11" xfId="0" applyFont="1" applyFill="1" applyBorder="1" applyAlignment="1">
      <alignment horizontal="center" vertical="center" wrapText="1"/>
    </xf>
    <xf numFmtId="0" fontId="1" fillId="12" borderId="11" xfId="0" applyFont="1" applyFill="1" applyBorder="1" applyAlignment="1">
      <alignment vertical="center" wrapText="1"/>
    </xf>
    <xf numFmtId="0" fontId="1" fillId="9" borderId="11" xfId="0" applyFont="1" applyFill="1" applyBorder="1" applyAlignment="1">
      <alignment vertical="center" wrapText="1"/>
    </xf>
    <xf numFmtId="0" fontId="2" fillId="11" borderId="11" xfId="0" applyFont="1" applyFill="1" applyBorder="1" applyAlignment="1">
      <alignment vertical="center" wrapText="1"/>
    </xf>
    <xf numFmtId="0" fontId="1" fillId="4" borderId="11" xfId="0" applyFont="1" applyFill="1" applyBorder="1" applyAlignment="1">
      <alignment horizontal="center" vertical="center" wrapText="1"/>
    </xf>
    <xf numFmtId="0" fontId="1" fillId="4" borderId="11" xfId="0" applyFont="1" applyFill="1" applyBorder="1" applyAlignment="1">
      <alignment vertical="center" wrapText="1"/>
    </xf>
    <xf numFmtId="0" fontId="2" fillId="10" borderId="11" xfId="0" applyFont="1" applyFill="1" applyBorder="1" applyAlignment="1">
      <alignment vertical="center" wrapText="1"/>
    </xf>
    <xf numFmtId="0" fontId="1" fillId="5" borderId="11" xfId="0" applyFont="1" applyFill="1" applyBorder="1" applyAlignment="1">
      <alignment horizontal="center" vertical="center" wrapText="1"/>
    </xf>
    <xf numFmtId="0" fontId="1" fillId="5" borderId="11" xfId="0" applyFont="1" applyFill="1" applyBorder="1" applyAlignment="1">
      <alignment vertical="center" wrapText="1"/>
    </xf>
    <xf numFmtId="0" fontId="2" fillId="8" borderId="11" xfId="0" applyFont="1" applyFill="1" applyBorder="1" applyAlignment="1">
      <alignment vertical="center" wrapText="1"/>
    </xf>
    <xf numFmtId="0" fontId="1" fillId="7" borderId="11" xfId="0" applyFont="1" applyFill="1" applyBorder="1" applyAlignment="1">
      <alignment horizontal="center" vertical="center" wrapText="1"/>
    </xf>
    <xf numFmtId="0" fontId="1" fillId="7" borderId="11" xfId="0" applyFont="1" applyFill="1" applyBorder="1" applyAlignment="1">
      <alignment vertical="center" wrapText="1"/>
    </xf>
    <xf numFmtId="0" fontId="6" fillId="7" borderId="11" xfId="0" applyFont="1" applyFill="1" applyBorder="1" applyAlignment="1">
      <alignment vertical="center" wrapText="1"/>
    </xf>
    <xf numFmtId="0" fontId="6" fillId="5" borderId="11" xfId="0" applyFont="1" applyFill="1" applyBorder="1" applyAlignment="1">
      <alignment vertical="center" wrapText="1"/>
    </xf>
    <xf numFmtId="164" fontId="1" fillId="0" borderId="0" xfId="0" applyNumberFormat="1" applyFont="1"/>
    <xf numFmtId="1" fontId="1" fillId="0" borderId="0" xfId="0" applyNumberFormat="1" applyFont="1"/>
    <xf numFmtId="0" fontId="0" fillId="0" borderId="0" xfId="0" applyFill="1"/>
    <xf numFmtId="0" fontId="1" fillId="0" borderId="12" xfId="0" applyFont="1" applyFill="1" applyBorder="1" applyAlignment="1">
      <alignment wrapText="1"/>
    </xf>
    <xf numFmtId="0" fontId="0" fillId="0" borderId="12" xfId="0" applyBorder="1"/>
    <xf numFmtId="0" fontId="1" fillId="0" borderId="11" xfId="0" applyFont="1" applyFill="1" applyBorder="1" applyAlignment="1">
      <alignment wrapText="1"/>
    </xf>
    <xf numFmtId="0" fontId="0" fillId="0" borderId="11" xfId="0" applyBorder="1"/>
    <xf numFmtId="2" fontId="2" fillId="0" borderId="12" xfId="0" applyNumberFormat="1" applyFont="1" applyFill="1" applyBorder="1"/>
    <xf numFmtId="0" fontId="7" fillId="0" borderId="12" xfId="0" applyFont="1" applyBorder="1"/>
    <xf numFmtId="0" fontId="7" fillId="0" borderId="11" xfId="0" applyFont="1" applyBorder="1"/>
    <xf numFmtId="2" fontId="7" fillId="0" borderId="11" xfId="0" applyNumberFormat="1" applyFont="1" applyBorder="1"/>
    <xf numFmtId="0" fontId="2" fillId="8" borderId="7" xfId="0" applyFont="1" applyFill="1" applyBorder="1" applyAlignment="1">
      <alignment horizontal="left" vertical="center" wrapText="1"/>
    </xf>
    <xf numFmtId="0" fontId="2" fillId="8" borderId="8" xfId="0" applyFont="1" applyFill="1" applyBorder="1" applyAlignment="1">
      <alignment horizontal="left" vertical="center" wrapText="1"/>
    </xf>
    <xf numFmtId="0" fontId="2" fillId="8" borderId="9" xfId="0" applyFont="1" applyFill="1" applyBorder="1" applyAlignment="1">
      <alignment horizontal="left" vertical="center" wrapText="1"/>
    </xf>
  </cellXfs>
  <cellStyles count="1">
    <cellStyle name="Normal" xfId="0" builtinId="0"/>
  </cellStyles>
  <dxfs count="3">
    <dxf>
      <alignment wrapText="1" readingOrder="0"/>
    </dxf>
    <dxf>
      <alignment wrapText="1" readingOrder="0"/>
    </dxf>
    <dxf>
      <alignment wrapText="1" readingOrder="0"/>
    </dxf>
  </dxfs>
  <tableStyles count="0" defaultTableStyle="TableStyleMedium2" defaultPivotStyle="PivotStyleLight16"/>
  <colors>
    <mruColors>
      <color rgb="FFA7C369"/>
      <color rgb="FFDFA2A1"/>
      <color rgb="FF98B5D8"/>
      <color rgb="FFC2D597"/>
      <color rgb="FFFBC293"/>
      <color rgb="FFC4D79B"/>
      <color rgb="FFE6B8B7"/>
      <color rgb="FFB8CCE4"/>
      <color rgb="FFFCD5B4"/>
      <color rgb="FFD8E4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pivotCacheDefinition" Target="pivotCache/pivotCacheDefinition4.xml"/><Relationship Id="rId47" Type="http://schemas.openxmlformats.org/officeDocument/2006/relationships/pivotCacheDefinition" Target="pivotCache/pivotCacheDefinition9.xml"/><Relationship Id="rId50" Type="http://schemas.openxmlformats.org/officeDocument/2006/relationships/pivotCacheDefinition" Target="pivotCache/pivotCacheDefinition12.xml"/><Relationship Id="rId55" Type="http://schemas.openxmlformats.org/officeDocument/2006/relationships/pivotCacheDefinition" Target="pivotCache/pivotCacheDefinition17.xml"/><Relationship Id="rId63" Type="http://schemas.openxmlformats.org/officeDocument/2006/relationships/pivotCacheDefinition" Target="pivotCache/pivotCacheDefinition25.xml"/><Relationship Id="rId68" Type="http://schemas.openxmlformats.org/officeDocument/2006/relationships/pivotCacheDefinition" Target="pivotCache/pivotCacheDefinition30.xml"/><Relationship Id="rId76" Type="http://schemas.openxmlformats.org/officeDocument/2006/relationships/pivotCacheDefinition" Target="pivotCache/pivotCacheDefinition38.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pivotCacheDefinition" Target="pivotCache/pivotCacheDefinition3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pivotCacheDefinition" Target="pivotCache/pivotCacheDefinition2.xml"/><Relationship Id="rId45" Type="http://schemas.openxmlformats.org/officeDocument/2006/relationships/pivotCacheDefinition" Target="pivotCache/pivotCacheDefinition7.xml"/><Relationship Id="rId53" Type="http://schemas.openxmlformats.org/officeDocument/2006/relationships/pivotCacheDefinition" Target="pivotCache/pivotCacheDefinition15.xml"/><Relationship Id="rId58" Type="http://schemas.openxmlformats.org/officeDocument/2006/relationships/pivotCacheDefinition" Target="pivotCache/pivotCacheDefinition20.xml"/><Relationship Id="rId66" Type="http://schemas.openxmlformats.org/officeDocument/2006/relationships/pivotCacheDefinition" Target="pivotCache/pivotCacheDefinition28.xml"/><Relationship Id="rId74" Type="http://schemas.openxmlformats.org/officeDocument/2006/relationships/pivotCacheDefinition" Target="pivotCache/pivotCacheDefinition36.xml"/><Relationship Id="rId79" Type="http://schemas.openxmlformats.org/officeDocument/2006/relationships/pivotCacheDefinition" Target="pivotCache/pivotCacheDefinition41.xml"/><Relationship Id="rId5" Type="http://schemas.openxmlformats.org/officeDocument/2006/relationships/worksheet" Target="worksheets/sheet5.xml"/><Relationship Id="rId61" Type="http://schemas.openxmlformats.org/officeDocument/2006/relationships/pivotCacheDefinition" Target="pivotCache/pivotCacheDefinition23.xml"/><Relationship Id="rId82" Type="http://schemas.openxmlformats.org/officeDocument/2006/relationships/pivotCacheDefinition" Target="pivotCache/pivotCacheDefinition44.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pivotCacheDefinition" Target="pivotCache/pivotCacheDefinition5.xml"/><Relationship Id="rId48" Type="http://schemas.openxmlformats.org/officeDocument/2006/relationships/pivotCacheDefinition" Target="pivotCache/pivotCacheDefinition10.xml"/><Relationship Id="rId56" Type="http://schemas.openxmlformats.org/officeDocument/2006/relationships/pivotCacheDefinition" Target="pivotCache/pivotCacheDefinition18.xml"/><Relationship Id="rId64" Type="http://schemas.openxmlformats.org/officeDocument/2006/relationships/pivotCacheDefinition" Target="pivotCache/pivotCacheDefinition26.xml"/><Relationship Id="rId69" Type="http://schemas.openxmlformats.org/officeDocument/2006/relationships/pivotCacheDefinition" Target="pivotCache/pivotCacheDefinition31.xml"/><Relationship Id="rId77" Type="http://schemas.openxmlformats.org/officeDocument/2006/relationships/pivotCacheDefinition" Target="pivotCache/pivotCacheDefinition39.xml"/><Relationship Id="rId8" Type="http://schemas.openxmlformats.org/officeDocument/2006/relationships/worksheet" Target="worksheets/sheet8.xml"/><Relationship Id="rId51" Type="http://schemas.openxmlformats.org/officeDocument/2006/relationships/pivotCacheDefinition" Target="pivotCache/pivotCacheDefinition13.xml"/><Relationship Id="rId72" Type="http://schemas.openxmlformats.org/officeDocument/2006/relationships/pivotCacheDefinition" Target="pivotCache/pivotCacheDefinition34.xml"/><Relationship Id="rId80" Type="http://schemas.openxmlformats.org/officeDocument/2006/relationships/pivotCacheDefinition" Target="pivotCache/pivotCacheDefinition42.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pivotCacheDefinition" Target="pivotCache/pivotCacheDefinition8.xml"/><Relationship Id="rId59" Type="http://schemas.openxmlformats.org/officeDocument/2006/relationships/pivotCacheDefinition" Target="pivotCache/pivotCacheDefinition21.xml"/><Relationship Id="rId67" Type="http://schemas.openxmlformats.org/officeDocument/2006/relationships/pivotCacheDefinition" Target="pivotCache/pivotCacheDefinition29.xml"/><Relationship Id="rId20" Type="http://schemas.openxmlformats.org/officeDocument/2006/relationships/worksheet" Target="worksheets/sheet20.xml"/><Relationship Id="rId41" Type="http://schemas.openxmlformats.org/officeDocument/2006/relationships/pivotCacheDefinition" Target="pivotCache/pivotCacheDefinition3.xml"/><Relationship Id="rId54" Type="http://schemas.openxmlformats.org/officeDocument/2006/relationships/pivotCacheDefinition" Target="pivotCache/pivotCacheDefinition16.xml"/><Relationship Id="rId62" Type="http://schemas.openxmlformats.org/officeDocument/2006/relationships/pivotCacheDefinition" Target="pivotCache/pivotCacheDefinition24.xml"/><Relationship Id="rId70" Type="http://schemas.openxmlformats.org/officeDocument/2006/relationships/pivotCacheDefinition" Target="pivotCache/pivotCacheDefinition32.xml"/><Relationship Id="rId75" Type="http://schemas.openxmlformats.org/officeDocument/2006/relationships/pivotCacheDefinition" Target="pivotCache/pivotCacheDefinition37.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pivotCacheDefinition" Target="pivotCache/pivotCacheDefinition11.xml"/><Relationship Id="rId57" Type="http://schemas.openxmlformats.org/officeDocument/2006/relationships/pivotCacheDefinition" Target="pivotCache/pivotCacheDefinition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pivotCacheDefinition" Target="pivotCache/pivotCacheDefinition6.xml"/><Relationship Id="rId52" Type="http://schemas.openxmlformats.org/officeDocument/2006/relationships/pivotCacheDefinition" Target="pivotCache/pivotCacheDefinition14.xml"/><Relationship Id="rId60" Type="http://schemas.openxmlformats.org/officeDocument/2006/relationships/pivotCacheDefinition" Target="pivotCache/pivotCacheDefinition22.xml"/><Relationship Id="rId65" Type="http://schemas.openxmlformats.org/officeDocument/2006/relationships/pivotCacheDefinition" Target="pivotCache/pivotCacheDefinition27.xml"/><Relationship Id="rId73" Type="http://schemas.openxmlformats.org/officeDocument/2006/relationships/pivotCacheDefinition" Target="pivotCache/pivotCacheDefinition35.xml"/><Relationship Id="rId78" Type="http://schemas.openxmlformats.org/officeDocument/2006/relationships/pivotCacheDefinition" Target="pivotCache/pivotCacheDefinition40.xml"/><Relationship Id="rId81" Type="http://schemas.openxmlformats.org/officeDocument/2006/relationships/pivotCacheDefinition" Target="pivotCache/pivotCacheDefinition43.xml"/><Relationship Id="rId86"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Redacted.xlsx]Aggregate Progress chart!PivotTable3</c:name>
    <c:fmtId val="0"/>
  </c:pivotSource>
  <c:chart>
    <c:autoTitleDeleted val="0"/>
    <c:pivotFmts>
      <c:pivotFmt>
        <c:idx val="0"/>
        <c:spPr>
          <a:solidFill>
            <a:srgbClr val="C2D597"/>
          </a:solidFill>
        </c:spPr>
        <c:marker>
          <c:symbol val="none"/>
        </c:marker>
      </c:pivotFmt>
      <c:pivotFmt>
        <c:idx val="1"/>
        <c:spPr>
          <a:solidFill>
            <a:srgbClr val="FBC293"/>
          </a:solidFill>
        </c:spPr>
        <c:marker>
          <c:symbol val="none"/>
        </c:marker>
      </c:pivotFmt>
      <c:pivotFmt>
        <c:idx val="2"/>
        <c:spPr>
          <a:solidFill>
            <a:srgbClr val="98B5D8"/>
          </a:solidFill>
        </c:spPr>
        <c:marker>
          <c:symbol val="none"/>
        </c:marker>
      </c:pivotFmt>
      <c:pivotFmt>
        <c:idx val="3"/>
        <c:spPr>
          <a:solidFill>
            <a:srgbClr val="DFA2A1"/>
          </a:solidFill>
        </c:spPr>
        <c:marker>
          <c:symbol val="none"/>
        </c:marker>
      </c:pivotFmt>
      <c:pivotFmt>
        <c:idx val="4"/>
        <c:spPr>
          <a:solidFill>
            <a:srgbClr val="A7C369"/>
          </a:solidFill>
        </c:spPr>
        <c:marker>
          <c:symbol val="none"/>
        </c:marker>
      </c:pivotFmt>
      <c:pivotFmt>
        <c:idx val="5"/>
      </c:pivotFmt>
      <c:pivotFmt>
        <c:idx val="6"/>
      </c:pivotFmt>
      <c:pivotFmt>
        <c:idx val="7"/>
      </c:pivotFmt>
      <c:pivotFmt>
        <c:idx val="8"/>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'Aggregate Progress chart'!$B$1</c:f>
              <c:strCache>
                <c:ptCount val="1"/>
                <c:pt idx="0">
                  <c:v>Oversight &amp; Infrastructure</c:v>
                </c:pt>
              </c:strCache>
            </c:strRef>
          </c:tx>
          <c:spPr>
            <a:solidFill>
              <a:srgbClr val="C2D597"/>
            </a:solidFill>
          </c:spPr>
          <c:invertIfNegative val="0"/>
          <c:cat>
            <c:strRef>
              <c:f>'Aggregate Progress chart'!$A$2:$A$4</c:f>
              <c:strCache>
                <c:ptCount val="2"/>
                <c:pt idx="0">
                  <c:v>Initial Needs Assessment</c:v>
                </c:pt>
                <c:pt idx="1">
                  <c:v>End of Yr 12</c:v>
                </c:pt>
              </c:strCache>
            </c:strRef>
          </c:cat>
          <c:val>
            <c:numRef>
              <c:f>'Aggregate Progress chart'!$B$2:$B$4</c:f>
              <c:numCache>
                <c:formatCode>General</c:formatCode>
                <c:ptCount val="2"/>
                <c:pt idx="0">
                  <c:v>2.0285714285714289</c:v>
                </c:pt>
                <c:pt idx="1">
                  <c:v>3.0285714285714285</c:v>
                </c:pt>
              </c:numCache>
            </c:numRef>
          </c:val>
        </c:ser>
        <c:ser>
          <c:idx val="1"/>
          <c:order val="1"/>
          <c:tx>
            <c:strRef>
              <c:f>'Aggregate Progress chart'!$C$1</c:f>
              <c:strCache>
                <c:ptCount val="1"/>
                <c:pt idx="0">
                  <c:v>Program Access &amp; Delivery</c:v>
                </c:pt>
              </c:strCache>
            </c:strRef>
          </c:tx>
          <c:spPr>
            <a:solidFill>
              <a:srgbClr val="FBC293"/>
            </a:solidFill>
          </c:spPr>
          <c:invertIfNegative val="0"/>
          <c:cat>
            <c:strRef>
              <c:f>'Aggregate Progress chart'!$A$2:$A$4</c:f>
              <c:strCache>
                <c:ptCount val="2"/>
                <c:pt idx="0">
                  <c:v>Initial Needs Assessment</c:v>
                </c:pt>
                <c:pt idx="1">
                  <c:v>End of Yr 12</c:v>
                </c:pt>
              </c:strCache>
            </c:strRef>
          </c:cat>
          <c:val>
            <c:numRef>
              <c:f>'Aggregate Progress chart'!$C$2:$C$4</c:f>
              <c:numCache>
                <c:formatCode>General</c:formatCode>
                <c:ptCount val="2"/>
                <c:pt idx="0">
                  <c:v>1.7142857142857146</c:v>
                </c:pt>
                <c:pt idx="1">
                  <c:v>2.8</c:v>
                </c:pt>
              </c:numCache>
            </c:numRef>
          </c:val>
        </c:ser>
        <c:ser>
          <c:idx val="2"/>
          <c:order val="2"/>
          <c:tx>
            <c:strRef>
              <c:f>'Aggregate Progress chart'!$D$1</c:f>
              <c:strCache>
                <c:ptCount val="1"/>
                <c:pt idx="0">
                  <c:v>Practitioner Standards &amp; PD</c:v>
                </c:pt>
              </c:strCache>
            </c:strRef>
          </c:tx>
          <c:spPr>
            <a:solidFill>
              <a:srgbClr val="98B5D8"/>
            </a:solidFill>
          </c:spPr>
          <c:invertIfNegative val="0"/>
          <c:cat>
            <c:strRef>
              <c:f>'Aggregate Progress chart'!$A$2:$A$4</c:f>
              <c:strCache>
                <c:ptCount val="2"/>
                <c:pt idx="0">
                  <c:v>Initial Needs Assessment</c:v>
                </c:pt>
                <c:pt idx="1">
                  <c:v>End of Yr 12</c:v>
                </c:pt>
              </c:strCache>
            </c:strRef>
          </c:cat>
          <c:val>
            <c:numRef>
              <c:f>'Aggregate Progress chart'!$D$2:$D$4</c:f>
              <c:numCache>
                <c:formatCode>General</c:formatCode>
                <c:ptCount val="2"/>
                <c:pt idx="0">
                  <c:v>1.6785714285714284</c:v>
                </c:pt>
                <c:pt idx="1">
                  <c:v>2.8571428571428572</c:v>
                </c:pt>
              </c:numCache>
            </c:numRef>
          </c:val>
        </c:ser>
        <c:ser>
          <c:idx val="3"/>
          <c:order val="3"/>
          <c:tx>
            <c:strRef>
              <c:f>'Aggregate Progress chart'!$E$1</c:f>
              <c:strCache>
                <c:ptCount val="1"/>
                <c:pt idx="0">
                  <c:v>Public Awareness &amp; Outreach</c:v>
                </c:pt>
              </c:strCache>
            </c:strRef>
          </c:tx>
          <c:spPr>
            <a:solidFill>
              <a:srgbClr val="DFA2A1"/>
            </a:solidFill>
          </c:spPr>
          <c:invertIfNegative val="0"/>
          <c:cat>
            <c:strRef>
              <c:f>'Aggregate Progress chart'!$A$2:$A$4</c:f>
              <c:strCache>
                <c:ptCount val="2"/>
                <c:pt idx="0">
                  <c:v>Initial Needs Assessment</c:v>
                </c:pt>
                <c:pt idx="1">
                  <c:v>End of Yr 12</c:v>
                </c:pt>
              </c:strCache>
            </c:strRef>
          </c:cat>
          <c:val>
            <c:numRef>
              <c:f>'Aggregate Progress chart'!$E$2:$E$4</c:f>
              <c:numCache>
                <c:formatCode>General</c:formatCode>
                <c:ptCount val="2"/>
                <c:pt idx="0">
                  <c:v>1.5892857142857142</c:v>
                </c:pt>
                <c:pt idx="1">
                  <c:v>2.75</c:v>
                </c:pt>
              </c:numCache>
            </c:numRef>
          </c:val>
        </c:ser>
        <c:ser>
          <c:idx val="4"/>
          <c:order val="4"/>
          <c:tx>
            <c:strRef>
              <c:f>'Aggregate Progress chart'!$F$1</c:f>
              <c:strCache>
                <c:ptCount val="1"/>
                <c:pt idx="0">
                  <c:v>Evaluation &amp; Continuous Improvement</c:v>
                </c:pt>
              </c:strCache>
            </c:strRef>
          </c:tx>
          <c:spPr>
            <a:solidFill>
              <a:srgbClr val="A7C369"/>
            </a:solidFill>
          </c:spPr>
          <c:invertIfNegative val="0"/>
          <c:cat>
            <c:strRef>
              <c:f>'Aggregate Progress chart'!$A$2:$A$4</c:f>
              <c:strCache>
                <c:ptCount val="2"/>
                <c:pt idx="0">
                  <c:v>Initial Needs Assessment</c:v>
                </c:pt>
                <c:pt idx="1">
                  <c:v>End of Yr 12</c:v>
                </c:pt>
              </c:strCache>
            </c:strRef>
          </c:cat>
          <c:val>
            <c:numRef>
              <c:f>'Aggregate Progress chart'!$F$2:$F$4</c:f>
              <c:numCache>
                <c:formatCode>General</c:formatCode>
                <c:ptCount val="2"/>
                <c:pt idx="0">
                  <c:v>1.3333333333333333</c:v>
                </c:pt>
                <c:pt idx="1">
                  <c:v>1.9841269841269846</c:v>
                </c:pt>
              </c:numCache>
            </c:numRef>
          </c:val>
        </c:ser>
        <c:dLbls>
          <c:showLegendKey val="0"/>
          <c:showVal val="0"/>
          <c:showCatName val="0"/>
          <c:showSerName val="0"/>
          <c:showPercent val="0"/>
          <c:showBubbleSize val="0"/>
        </c:dLbls>
        <c:gapWidth val="150"/>
        <c:shape val="cylinder"/>
        <c:axId val="159025408"/>
        <c:axId val="159416320"/>
        <c:axId val="0"/>
      </c:bar3DChart>
      <c:catAx>
        <c:axId val="159025408"/>
        <c:scaling>
          <c:orientation val="minMax"/>
        </c:scaling>
        <c:delete val="0"/>
        <c:axPos val="b"/>
        <c:majorTickMark val="out"/>
        <c:minorTickMark val="none"/>
        <c:tickLblPos val="nextTo"/>
        <c:crossAx val="159416320"/>
        <c:crosses val="autoZero"/>
        <c:auto val="1"/>
        <c:lblAlgn val="ctr"/>
        <c:lblOffset val="100"/>
        <c:noMultiLvlLbl val="0"/>
      </c:catAx>
      <c:valAx>
        <c:axId val="159416320"/>
        <c:scaling>
          <c:orientation val="minMax"/>
          <c:max val="4"/>
          <c:min val="1"/>
        </c:scaling>
        <c:delete val="0"/>
        <c:axPos val="l"/>
        <c:majorGridlines/>
        <c:numFmt formatCode="General" sourceLinked="1"/>
        <c:majorTickMark val="out"/>
        <c:minorTickMark val="none"/>
        <c:tickLblPos val="nextTo"/>
        <c:crossAx val="159025408"/>
        <c:crosses val="autoZero"/>
        <c:crossBetween val="between"/>
        <c:majorUnit val="1"/>
        <c:minorUnit val="0.1"/>
      </c:valAx>
    </c:plotArea>
    <c:legend>
      <c:legendPos val="r"/>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A YR 2 Progress!PivotTable4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A YR 2 Progress'!$B$28</c:f>
              <c:strCache>
                <c:ptCount val="1"/>
                <c:pt idx="0">
                  <c:v>PA &amp; Presentations </c:v>
                </c:pt>
              </c:strCache>
            </c:strRef>
          </c:tx>
          <c:invertIfNegative val="0"/>
          <c:cat>
            <c:strRef>
              <c:f>'State A YR 2 Progress'!$A$29:$A$32</c:f>
              <c:strCache>
                <c:ptCount val="3"/>
                <c:pt idx="0">
                  <c:v>Initial</c:v>
                </c:pt>
                <c:pt idx="1">
                  <c:v>End of Year #1</c:v>
                </c:pt>
                <c:pt idx="2">
                  <c:v>End of Year #2</c:v>
                </c:pt>
              </c:strCache>
            </c:strRef>
          </c:cat>
          <c:val>
            <c:numRef>
              <c:f>'State A YR 2 Progress'!$B$29:$B$32</c:f>
              <c:numCache>
                <c:formatCode>General</c:formatCode>
                <c:ptCount val="3"/>
                <c:pt idx="0">
                  <c:v>1</c:v>
                </c:pt>
                <c:pt idx="1">
                  <c:v>4</c:v>
                </c:pt>
                <c:pt idx="2">
                  <c:v>3</c:v>
                </c:pt>
              </c:numCache>
            </c:numRef>
          </c:val>
        </c:ser>
        <c:ser>
          <c:idx val="1"/>
          <c:order val="1"/>
          <c:tx>
            <c:strRef>
              <c:f>'State A YR 2 Progress'!$C$28</c:f>
              <c:strCache>
                <c:ptCount val="1"/>
                <c:pt idx="0">
                  <c:v>Materials/Media </c:v>
                </c:pt>
              </c:strCache>
            </c:strRef>
          </c:tx>
          <c:invertIfNegative val="0"/>
          <c:cat>
            <c:strRef>
              <c:f>'State A YR 2 Progress'!$A$29:$A$32</c:f>
              <c:strCache>
                <c:ptCount val="3"/>
                <c:pt idx="0">
                  <c:v>Initial</c:v>
                </c:pt>
                <c:pt idx="1">
                  <c:v>End of Year #1</c:v>
                </c:pt>
                <c:pt idx="2">
                  <c:v>End of Year #2</c:v>
                </c:pt>
              </c:strCache>
            </c:strRef>
          </c:cat>
          <c:val>
            <c:numRef>
              <c:f>'State A YR 2 Progress'!$C$29:$C$32</c:f>
              <c:numCache>
                <c:formatCode>General</c:formatCode>
                <c:ptCount val="3"/>
                <c:pt idx="0">
                  <c:v>1</c:v>
                </c:pt>
                <c:pt idx="1">
                  <c:v>3</c:v>
                </c:pt>
                <c:pt idx="2">
                  <c:v>3</c:v>
                </c:pt>
              </c:numCache>
            </c:numRef>
          </c:val>
        </c:ser>
        <c:ser>
          <c:idx val="2"/>
          <c:order val="2"/>
          <c:tx>
            <c:strRef>
              <c:f>'State A YR 2 Progress'!$D$28</c:f>
              <c:strCache>
                <c:ptCount val="1"/>
                <c:pt idx="0">
                  <c:v>Website/Webpage </c:v>
                </c:pt>
              </c:strCache>
            </c:strRef>
          </c:tx>
          <c:invertIfNegative val="0"/>
          <c:cat>
            <c:strRef>
              <c:f>'State A YR 2 Progress'!$A$29:$A$32</c:f>
              <c:strCache>
                <c:ptCount val="3"/>
                <c:pt idx="0">
                  <c:v>Initial</c:v>
                </c:pt>
                <c:pt idx="1">
                  <c:v>End of Year #1</c:v>
                </c:pt>
                <c:pt idx="2">
                  <c:v>End of Year #2</c:v>
                </c:pt>
              </c:strCache>
            </c:strRef>
          </c:cat>
          <c:val>
            <c:numRef>
              <c:f>'State A YR 2 Progress'!$D$29:$D$32</c:f>
              <c:numCache>
                <c:formatCode>General</c:formatCode>
                <c:ptCount val="3"/>
                <c:pt idx="0">
                  <c:v>1</c:v>
                </c:pt>
                <c:pt idx="1">
                  <c:v>1</c:v>
                </c:pt>
                <c:pt idx="2">
                  <c:v>3</c:v>
                </c:pt>
              </c:numCache>
            </c:numRef>
          </c:val>
        </c:ser>
        <c:ser>
          <c:idx val="3"/>
          <c:order val="3"/>
          <c:tx>
            <c:strRef>
              <c:f>'State A YR 2 Progress'!$E$28</c:f>
              <c:strCache>
                <c:ptCount val="1"/>
                <c:pt idx="0">
                  <c:v>Accessibility&amp; Diversity </c:v>
                </c:pt>
              </c:strCache>
            </c:strRef>
          </c:tx>
          <c:invertIfNegative val="0"/>
          <c:cat>
            <c:strRef>
              <c:f>'State A YR 2 Progress'!$A$29:$A$32</c:f>
              <c:strCache>
                <c:ptCount val="3"/>
                <c:pt idx="0">
                  <c:v>Initial</c:v>
                </c:pt>
                <c:pt idx="1">
                  <c:v>End of Year #1</c:v>
                </c:pt>
                <c:pt idx="2">
                  <c:v>End of Year #2</c:v>
                </c:pt>
              </c:strCache>
            </c:strRef>
          </c:cat>
          <c:val>
            <c:numRef>
              <c:f>'State A YR 2 Progress'!$E$29:$E$32</c:f>
              <c:numCache>
                <c:formatCode>General</c:formatCode>
                <c:ptCount val="3"/>
                <c:pt idx="0">
                  <c:v>1</c:v>
                </c:pt>
                <c:pt idx="1">
                  <c:v>1</c:v>
                </c:pt>
                <c:pt idx="2">
                  <c:v>2</c:v>
                </c:pt>
              </c:numCache>
            </c:numRef>
          </c:val>
        </c:ser>
        <c:dLbls>
          <c:showLegendKey val="0"/>
          <c:showVal val="0"/>
          <c:showCatName val="0"/>
          <c:showSerName val="0"/>
          <c:showPercent val="0"/>
          <c:showBubbleSize val="0"/>
        </c:dLbls>
        <c:gapWidth val="150"/>
        <c:shape val="cylinder"/>
        <c:axId val="162817920"/>
        <c:axId val="162819456"/>
        <c:axId val="0"/>
      </c:bar3DChart>
      <c:catAx>
        <c:axId val="162817920"/>
        <c:scaling>
          <c:orientation val="minMax"/>
        </c:scaling>
        <c:delete val="0"/>
        <c:axPos val="b"/>
        <c:majorTickMark val="out"/>
        <c:minorTickMark val="none"/>
        <c:tickLblPos val="nextTo"/>
        <c:crossAx val="162819456"/>
        <c:crosses val="autoZero"/>
        <c:auto val="1"/>
        <c:lblAlgn val="ctr"/>
        <c:lblOffset val="100"/>
        <c:noMultiLvlLbl val="0"/>
      </c:catAx>
      <c:valAx>
        <c:axId val="162819456"/>
        <c:scaling>
          <c:orientation val="minMax"/>
          <c:max val="4"/>
          <c:min val="1"/>
        </c:scaling>
        <c:delete val="0"/>
        <c:axPos val="l"/>
        <c:majorGridlines/>
        <c:numFmt formatCode="General" sourceLinked="1"/>
        <c:majorTickMark val="out"/>
        <c:minorTickMark val="none"/>
        <c:tickLblPos val="nextTo"/>
        <c:crossAx val="162817920"/>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A YR 2 Progress!PivotTable5</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A YR 2 Progress'!$B$36</c:f>
              <c:strCache>
                <c:ptCount val="1"/>
                <c:pt idx="0">
                  <c:v>Process- Participants </c:v>
                </c:pt>
              </c:strCache>
            </c:strRef>
          </c:tx>
          <c:invertIfNegative val="0"/>
          <c:cat>
            <c:strRef>
              <c:f>'State A YR 2 Progress'!$A$37:$A$40</c:f>
              <c:strCache>
                <c:ptCount val="3"/>
                <c:pt idx="0">
                  <c:v>Initial</c:v>
                </c:pt>
                <c:pt idx="1">
                  <c:v>End of Year #1</c:v>
                </c:pt>
                <c:pt idx="2">
                  <c:v>End of Year #2</c:v>
                </c:pt>
              </c:strCache>
            </c:strRef>
          </c:cat>
          <c:val>
            <c:numRef>
              <c:f>'State A YR 2 Progress'!$B$37:$B$40</c:f>
              <c:numCache>
                <c:formatCode>General</c:formatCode>
                <c:ptCount val="3"/>
                <c:pt idx="0">
                  <c:v>1</c:v>
                </c:pt>
                <c:pt idx="1">
                  <c:v>2</c:v>
                </c:pt>
                <c:pt idx="2">
                  <c:v>3</c:v>
                </c:pt>
              </c:numCache>
            </c:numRef>
          </c:val>
        </c:ser>
        <c:ser>
          <c:idx val="1"/>
          <c:order val="1"/>
          <c:tx>
            <c:strRef>
              <c:f>'State A YR 2 Progress'!$C$36</c:f>
              <c:strCache>
                <c:ptCount val="1"/>
                <c:pt idx="0">
                  <c:v>Process- Facilitators</c:v>
                </c:pt>
              </c:strCache>
            </c:strRef>
          </c:tx>
          <c:invertIfNegative val="0"/>
          <c:cat>
            <c:strRef>
              <c:f>'State A YR 2 Progress'!$A$37:$A$40</c:f>
              <c:strCache>
                <c:ptCount val="3"/>
                <c:pt idx="0">
                  <c:v>Initial</c:v>
                </c:pt>
                <c:pt idx="1">
                  <c:v>End of Year #1</c:v>
                </c:pt>
                <c:pt idx="2">
                  <c:v>End of Year #2</c:v>
                </c:pt>
              </c:strCache>
            </c:strRef>
          </c:cat>
          <c:val>
            <c:numRef>
              <c:f>'State A YR 2 Progress'!$C$37:$C$40</c:f>
              <c:numCache>
                <c:formatCode>General</c:formatCode>
                <c:ptCount val="3"/>
                <c:pt idx="0">
                  <c:v>1</c:v>
                </c:pt>
                <c:pt idx="1">
                  <c:v>2</c:v>
                </c:pt>
                <c:pt idx="2">
                  <c:v>4</c:v>
                </c:pt>
              </c:numCache>
            </c:numRef>
          </c:val>
        </c:ser>
        <c:ser>
          <c:idx val="2"/>
          <c:order val="2"/>
          <c:tx>
            <c:strRef>
              <c:f>'State A YR 2 Progress'!$D$36</c:f>
              <c:strCache>
                <c:ptCount val="1"/>
                <c:pt idx="0">
                  <c:v>Practitioner- Facilitator </c:v>
                </c:pt>
              </c:strCache>
            </c:strRef>
          </c:tx>
          <c:invertIfNegative val="0"/>
          <c:cat>
            <c:strRef>
              <c:f>'State A YR 2 Progress'!$A$37:$A$40</c:f>
              <c:strCache>
                <c:ptCount val="3"/>
                <c:pt idx="0">
                  <c:v>Initial</c:v>
                </c:pt>
                <c:pt idx="1">
                  <c:v>End of Year #1</c:v>
                </c:pt>
                <c:pt idx="2">
                  <c:v>End of Year #2</c:v>
                </c:pt>
              </c:strCache>
            </c:strRef>
          </c:cat>
          <c:val>
            <c:numRef>
              <c:f>'State A YR 2 Progress'!$D$37:$D$40</c:f>
              <c:numCache>
                <c:formatCode>General</c:formatCode>
                <c:ptCount val="3"/>
                <c:pt idx="0">
                  <c:v>1</c:v>
                </c:pt>
                <c:pt idx="1">
                  <c:v>2</c:v>
                </c:pt>
                <c:pt idx="2">
                  <c:v>3</c:v>
                </c:pt>
              </c:numCache>
            </c:numRef>
          </c:val>
        </c:ser>
        <c:ser>
          <c:idx val="3"/>
          <c:order val="3"/>
          <c:tx>
            <c:strRef>
              <c:f>'State A YR 2 Progress'!$E$36</c:f>
              <c:strCache>
                <c:ptCount val="1"/>
                <c:pt idx="0">
                  <c:v> Practioner- Participants</c:v>
                </c:pt>
              </c:strCache>
            </c:strRef>
          </c:tx>
          <c:invertIfNegative val="0"/>
          <c:cat>
            <c:strRef>
              <c:f>'State A YR 2 Progress'!$A$37:$A$40</c:f>
              <c:strCache>
                <c:ptCount val="3"/>
                <c:pt idx="0">
                  <c:v>Initial</c:v>
                </c:pt>
                <c:pt idx="1">
                  <c:v>End of Year #1</c:v>
                </c:pt>
                <c:pt idx="2">
                  <c:v>End of Year #2</c:v>
                </c:pt>
              </c:strCache>
            </c:strRef>
          </c:cat>
          <c:val>
            <c:numRef>
              <c:f>'State A YR 2 Progress'!$E$37:$E$40</c:f>
              <c:numCache>
                <c:formatCode>General</c:formatCode>
                <c:ptCount val="3"/>
                <c:pt idx="0">
                  <c:v>1</c:v>
                </c:pt>
                <c:pt idx="1">
                  <c:v>2</c:v>
                </c:pt>
                <c:pt idx="2">
                  <c:v>4</c:v>
                </c:pt>
              </c:numCache>
            </c:numRef>
          </c:val>
        </c:ser>
        <c:ser>
          <c:idx val="4"/>
          <c:order val="4"/>
          <c:tx>
            <c:strRef>
              <c:f>'State A YR 2 Progress'!$F$36</c:f>
              <c:strCache>
                <c:ptCount val="1"/>
                <c:pt idx="0">
                  <c:v>Impact/Outcomes </c:v>
                </c:pt>
              </c:strCache>
            </c:strRef>
          </c:tx>
          <c:invertIfNegative val="0"/>
          <c:cat>
            <c:strRef>
              <c:f>'State A YR 2 Progress'!$A$37:$A$40</c:f>
              <c:strCache>
                <c:ptCount val="3"/>
                <c:pt idx="0">
                  <c:v>Initial</c:v>
                </c:pt>
                <c:pt idx="1">
                  <c:v>End of Year #1</c:v>
                </c:pt>
                <c:pt idx="2">
                  <c:v>End of Year #2</c:v>
                </c:pt>
              </c:strCache>
            </c:strRef>
          </c:cat>
          <c:val>
            <c:numRef>
              <c:f>'State A YR 2 Progress'!$F$37:$F$40</c:f>
              <c:numCache>
                <c:formatCode>General</c:formatCode>
                <c:ptCount val="3"/>
                <c:pt idx="0">
                  <c:v>1</c:v>
                </c:pt>
                <c:pt idx="1">
                  <c:v>2</c:v>
                </c:pt>
                <c:pt idx="2">
                  <c:v>4</c:v>
                </c:pt>
              </c:numCache>
            </c:numRef>
          </c:val>
        </c:ser>
        <c:ser>
          <c:idx val="5"/>
          <c:order val="5"/>
          <c:tx>
            <c:strRef>
              <c:f>'State A YR 2 Progress'!$G$36</c:f>
              <c:strCache>
                <c:ptCount val="1"/>
                <c:pt idx="0">
                  <c:v>Efficiency Assessment </c:v>
                </c:pt>
              </c:strCache>
            </c:strRef>
          </c:tx>
          <c:invertIfNegative val="0"/>
          <c:cat>
            <c:strRef>
              <c:f>'State A YR 2 Progress'!$A$37:$A$40</c:f>
              <c:strCache>
                <c:ptCount val="3"/>
                <c:pt idx="0">
                  <c:v>Initial</c:v>
                </c:pt>
                <c:pt idx="1">
                  <c:v>End of Year #1</c:v>
                </c:pt>
                <c:pt idx="2">
                  <c:v>End of Year #2</c:v>
                </c:pt>
              </c:strCache>
            </c:strRef>
          </c:cat>
          <c:val>
            <c:numRef>
              <c:f>'State A YR 2 Progress'!$G$37:$G$40</c:f>
              <c:numCache>
                <c:formatCode>General</c:formatCode>
                <c:ptCount val="3"/>
                <c:pt idx="0">
                  <c:v>1</c:v>
                </c:pt>
                <c:pt idx="1">
                  <c:v>2</c:v>
                </c:pt>
                <c:pt idx="2">
                  <c:v>4</c:v>
                </c:pt>
              </c:numCache>
            </c:numRef>
          </c:val>
        </c:ser>
        <c:ser>
          <c:idx val="6"/>
          <c:order val="6"/>
          <c:tx>
            <c:strRef>
              <c:f>'State A YR 2 Progress'!$H$36</c:f>
              <c:strCache>
                <c:ptCount val="1"/>
                <c:pt idx="0">
                  <c:v>System Usage </c:v>
                </c:pt>
              </c:strCache>
            </c:strRef>
          </c:tx>
          <c:invertIfNegative val="0"/>
          <c:cat>
            <c:strRef>
              <c:f>'State A YR 2 Progress'!$A$37:$A$40</c:f>
              <c:strCache>
                <c:ptCount val="3"/>
                <c:pt idx="0">
                  <c:v>Initial</c:v>
                </c:pt>
                <c:pt idx="1">
                  <c:v>End of Year #1</c:v>
                </c:pt>
                <c:pt idx="2">
                  <c:v>End of Year #2</c:v>
                </c:pt>
              </c:strCache>
            </c:strRef>
          </c:cat>
          <c:val>
            <c:numRef>
              <c:f>'State A YR 2 Progress'!$H$37:$H$40</c:f>
              <c:numCache>
                <c:formatCode>General</c:formatCode>
                <c:ptCount val="3"/>
                <c:pt idx="0">
                  <c:v>1</c:v>
                </c:pt>
                <c:pt idx="1">
                  <c:v>2</c:v>
                </c:pt>
                <c:pt idx="2">
                  <c:v>3</c:v>
                </c:pt>
              </c:numCache>
            </c:numRef>
          </c:val>
        </c:ser>
        <c:ser>
          <c:idx val="7"/>
          <c:order val="7"/>
          <c:tx>
            <c:strRef>
              <c:f>'State A YR 2 Progress'!$I$36</c:f>
              <c:strCache>
                <c:ptCount val="1"/>
                <c:pt idx="0">
                  <c:v>Summarizing/Reporting</c:v>
                </c:pt>
              </c:strCache>
            </c:strRef>
          </c:tx>
          <c:invertIfNegative val="0"/>
          <c:cat>
            <c:strRef>
              <c:f>'State A YR 2 Progress'!$A$37:$A$40</c:f>
              <c:strCache>
                <c:ptCount val="3"/>
                <c:pt idx="0">
                  <c:v>Initial</c:v>
                </c:pt>
                <c:pt idx="1">
                  <c:v>End of Year #1</c:v>
                </c:pt>
                <c:pt idx="2">
                  <c:v>End of Year #2</c:v>
                </c:pt>
              </c:strCache>
            </c:strRef>
          </c:cat>
          <c:val>
            <c:numRef>
              <c:f>'State A YR 2 Progress'!$I$37:$I$40</c:f>
              <c:numCache>
                <c:formatCode>General</c:formatCode>
                <c:ptCount val="3"/>
                <c:pt idx="0">
                  <c:v>1</c:v>
                </c:pt>
                <c:pt idx="1">
                  <c:v>2</c:v>
                </c:pt>
                <c:pt idx="2">
                  <c:v>3</c:v>
                </c:pt>
              </c:numCache>
            </c:numRef>
          </c:val>
        </c:ser>
        <c:ser>
          <c:idx val="8"/>
          <c:order val="8"/>
          <c:tx>
            <c:strRef>
              <c:f>'State A YR 2 Progress'!$J$36</c:f>
              <c:strCache>
                <c:ptCount val="1"/>
                <c:pt idx="0">
                  <c:v>Analysis &amp; Utilization for CQI</c:v>
                </c:pt>
              </c:strCache>
            </c:strRef>
          </c:tx>
          <c:invertIfNegative val="0"/>
          <c:cat>
            <c:strRef>
              <c:f>'State A YR 2 Progress'!$A$37:$A$40</c:f>
              <c:strCache>
                <c:ptCount val="3"/>
                <c:pt idx="0">
                  <c:v>Initial</c:v>
                </c:pt>
                <c:pt idx="1">
                  <c:v>End of Year #1</c:v>
                </c:pt>
                <c:pt idx="2">
                  <c:v>End of Year #2</c:v>
                </c:pt>
              </c:strCache>
            </c:strRef>
          </c:cat>
          <c:val>
            <c:numRef>
              <c:f>'State A YR 2 Progress'!$J$37:$J$40</c:f>
              <c:numCache>
                <c:formatCode>General</c:formatCode>
                <c:ptCount val="3"/>
                <c:pt idx="0">
                  <c:v>1</c:v>
                </c:pt>
                <c:pt idx="1">
                  <c:v>2</c:v>
                </c:pt>
                <c:pt idx="2">
                  <c:v>3</c:v>
                </c:pt>
              </c:numCache>
            </c:numRef>
          </c:val>
        </c:ser>
        <c:dLbls>
          <c:showLegendKey val="0"/>
          <c:showVal val="0"/>
          <c:showCatName val="0"/>
          <c:showSerName val="0"/>
          <c:showPercent val="0"/>
          <c:showBubbleSize val="0"/>
        </c:dLbls>
        <c:gapWidth val="150"/>
        <c:shape val="cylinder"/>
        <c:axId val="162941184"/>
        <c:axId val="162955264"/>
        <c:axId val="0"/>
      </c:bar3DChart>
      <c:catAx>
        <c:axId val="162941184"/>
        <c:scaling>
          <c:orientation val="minMax"/>
        </c:scaling>
        <c:delete val="0"/>
        <c:axPos val="b"/>
        <c:majorTickMark val="out"/>
        <c:minorTickMark val="none"/>
        <c:tickLblPos val="nextTo"/>
        <c:crossAx val="162955264"/>
        <c:crosses val="autoZero"/>
        <c:auto val="1"/>
        <c:lblAlgn val="ctr"/>
        <c:lblOffset val="100"/>
        <c:noMultiLvlLbl val="0"/>
      </c:catAx>
      <c:valAx>
        <c:axId val="162955264"/>
        <c:scaling>
          <c:orientation val="minMax"/>
          <c:max val="4"/>
          <c:min val="1"/>
        </c:scaling>
        <c:delete val="0"/>
        <c:axPos val="l"/>
        <c:majorGridlines/>
        <c:numFmt formatCode="General" sourceLinked="1"/>
        <c:majorTickMark val="out"/>
        <c:minorTickMark val="none"/>
        <c:tickLblPos val="nextTo"/>
        <c:crossAx val="162941184"/>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B Progress!PivotTable1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B Progress'!$B$3</c:f>
              <c:strCache>
                <c:ptCount val="1"/>
                <c:pt idx="0">
                  <c:v>Management </c:v>
                </c:pt>
              </c:strCache>
            </c:strRef>
          </c:tx>
          <c:invertIfNegative val="0"/>
          <c:cat>
            <c:strRef>
              <c:f>'State B Progress'!$A$4:$A$6</c:f>
              <c:strCache>
                <c:ptCount val="2"/>
                <c:pt idx="0">
                  <c:v>Initial</c:v>
                </c:pt>
                <c:pt idx="1">
                  <c:v>End of Year #1</c:v>
                </c:pt>
              </c:strCache>
            </c:strRef>
          </c:cat>
          <c:val>
            <c:numRef>
              <c:f>'State B Progress'!$B$4:$B$6</c:f>
              <c:numCache>
                <c:formatCode>General</c:formatCode>
                <c:ptCount val="2"/>
                <c:pt idx="0">
                  <c:v>1</c:v>
                </c:pt>
                <c:pt idx="1">
                  <c:v>3</c:v>
                </c:pt>
              </c:numCache>
            </c:numRef>
          </c:val>
        </c:ser>
        <c:ser>
          <c:idx val="1"/>
          <c:order val="1"/>
          <c:tx>
            <c:strRef>
              <c:f>'State B Progress'!$C$3</c:f>
              <c:strCache>
                <c:ptCount val="1"/>
                <c:pt idx="0">
                  <c:v>Data System </c:v>
                </c:pt>
              </c:strCache>
            </c:strRef>
          </c:tx>
          <c:invertIfNegative val="0"/>
          <c:cat>
            <c:strRef>
              <c:f>'State B Progress'!$A$4:$A$6</c:f>
              <c:strCache>
                <c:ptCount val="2"/>
                <c:pt idx="0">
                  <c:v>Initial</c:v>
                </c:pt>
                <c:pt idx="1">
                  <c:v>End of Year #1</c:v>
                </c:pt>
              </c:strCache>
            </c:strRef>
          </c:cat>
          <c:val>
            <c:numRef>
              <c:f>'State B Progress'!$C$4:$C$6</c:f>
              <c:numCache>
                <c:formatCode>General</c:formatCode>
                <c:ptCount val="2"/>
                <c:pt idx="0">
                  <c:v>3</c:v>
                </c:pt>
                <c:pt idx="1">
                  <c:v>2</c:v>
                </c:pt>
              </c:numCache>
            </c:numRef>
          </c:val>
        </c:ser>
        <c:ser>
          <c:idx val="2"/>
          <c:order val="2"/>
          <c:tx>
            <c:strRef>
              <c:f>'State B Progress'!$D$3</c:f>
              <c:strCache>
                <c:ptCount val="1"/>
                <c:pt idx="0">
                  <c:v>Resource Allocation </c:v>
                </c:pt>
              </c:strCache>
            </c:strRef>
          </c:tx>
          <c:invertIfNegative val="0"/>
          <c:cat>
            <c:strRef>
              <c:f>'State B Progress'!$A$4:$A$6</c:f>
              <c:strCache>
                <c:ptCount val="2"/>
                <c:pt idx="0">
                  <c:v>Initial</c:v>
                </c:pt>
                <c:pt idx="1">
                  <c:v>End of Year #1</c:v>
                </c:pt>
              </c:strCache>
            </c:strRef>
          </c:cat>
          <c:val>
            <c:numRef>
              <c:f>'State B Progress'!$D$4:$D$6</c:f>
              <c:numCache>
                <c:formatCode>General</c:formatCode>
                <c:ptCount val="2"/>
                <c:pt idx="0">
                  <c:v>2</c:v>
                </c:pt>
                <c:pt idx="1">
                  <c:v>2</c:v>
                </c:pt>
              </c:numCache>
            </c:numRef>
          </c:val>
        </c:ser>
        <c:ser>
          <c:idx val="3"/>
          <c:order val="3"/>
          <c:tx>
            <c:strRef>
              <c:f>'State B Progress'!$E$3</c:f>
              <c:strCache>
                <c:ptCount val="1"/>
                <c:pt idx="0">
                  <c:v>Stakeholder Involvement </c:v>
                </c:pt>
              </c:strCache>
            </c:strRef>
          </c:tx>
          <c:invertIfNegative val="0"/>
          <c:cat>
            <c:strRef>
              <c:f>'State B Progress'!$A$4:$A$6</c:f>
              <c:strCache>
                <c:ptCount val="2"/>
                <c:pt idx="0">
                  <c:v>Initial</c:v>
                </c:pt>
                <c:pt idx="1">
                  <c:v>End of Year #1</c:v>
                </c:pt>
              </c:strCache>
            </c:strRef>
          </c:cat>
          <c:val>
            <c:numRef>
              <c:f>'State B Progress'!$E$4:$E$6</c:f>
              <c:numCache>
                <c:formatCode>General</c:formatCode>
                <c:ptCount val="2"/>
                <c:pt idx="0">
                  <c:v>2</c:v>
                </c:pt>
                <c:pt idx="1">
                  <c:v>2</c:v>
                </c:pt>
              </c:numCache>
            </c:numRef>
          </c:val>
        </c:ser>
        <c:ser>
          <c:idx val="4"/>
          <c:order val="4"/>
          <c:tx>
            <c:strRef>
              <c:f>'State B Progress'!$F$3</c:f>
              <c:strCache>
                <c:ptCount val="1"/>
                <c:pt idx="0">
                  <c:v>Policy &amp; Guidance </c:v>
                </c:pt>
              </c:strCache>
            </c:strRef>
          </c:tx>
          <c:invertIfNegative val="0"/>
          <c:cat>
            <c:strRef>
              <c:f>'State B Progress'!$A$4:$A$6</c:f>
              <c:strCache>
                <c:ptCount val="2"/>
                <c:pt idx="0">
                  <c:v>Initial</c:v>
                </c:pt>
                <c:pt idx="1">
                  <c:v>End of Year #1</c:v>
                </c:pt>
              </c:strCache>
            </c:strRef>
          </c:cat>
          <c:val>
            <c:numRef>
              <c:f>'State B Progress'!$F$4:$F$6</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0585216"/>
        <c:axId val="160586752"/>
        <c:axId val="0"/>
      </c:bar3DChart>
      <c:catAx>
        <c:axId val="160585216"/>
        <c:scaling>
          <c:orientation val="minMax"/>
        </c:scaling>
        <c:delete val="0"/>
        <c:axPos val="b"/>
        <c:majorTickMark val="out"/>
        <c:minorTickMark val="none"/>
        <c:tickLblPos val="nextTo"/>
        <c:crossAx val="160586752"/>
        <c:crosses val="autoZero"/>
        <c:auto val="1"/>
        <c:lblAlgn val="ctr"/>
        <c:lblOffset val="100"/>
        <c:noMultiLvlLbl val="0"/>
      </c:catAx>
      <c:valAx>
        <c:axId val="160586752"/>
        <c:scaling>
          <c:orientation val="minMax"/>
          <c:max val="4"/>
          <c:min val="1"/>
        </c:scaling>
        <c:delete val="0"/>
        <c:axPos val="l"/>
        <c:majorGridlines/>
        <c:numFmt formatCode="General" sourceLinked="1"/>
        <c:majorTickMark val="out"/>
        <c:minorTickMark val="none"/>
        <c:tickLblPos val="nextTo"/>
        <c:crossAx val="160585216"/>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B Progress!PivotTable2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B Progress'!$B$10</c:f>
              <c:strCache>
                <c:ptCount val="1"/>
                <c:pt idx="0">
                  <c:v>Participant Preparation </c:v>
                </c:pt>
              </c:strCache>
            </c:strRef>
          </c:tx>
          <c:invertIfNegative val="0"/>
          <c:cat>
            <c:strRef>
              <c:f>'State B Progress'!$A$11:$A$13</c:f>
              <c:strCache>
                <c:ptCount val="2"/>
                <c:pt idx="0">
                  <c:v>Initial</c:v>
                </c:pt>
                <c:pt idx="1">
                  <c:v>End of Year #1</c:v>
                </c:pt>
              </c:strCache>
            </c:strRef>
          </c:cat>
          <c:val>
            <c:numRef>
              <c:f>'State B Progress'!$B$11:$B$13</c:f>
              <c:numCache>
                <c:formatCode>General</c:formatCode>
                <c:ptCount val="2"/>
                <c:pt idx="0">
                  <c:v>1</c:v>
                </c:pt>
                <c:pt idx="1">
                  <c:v>2</c:v>
                </c:pt>
              </c:numCache>
            </c:numRef>
          </c:val>
        </c:ser>
        <c:ser>
          <c:idx val="1"/>
          <c:order val="1"/>
          <c:tx>
            <c:strRef>
              <c:f>'State B Progress'!$C$10</c:f>
              <c:strCache>
                <c:ptCount val="1"/>
                <c:pt idx="0">
                  <c:v>Intake Process </c:v>
                </c:pt>
              </c:strCache>
            </c:strRef>
          </c:tx>
          <c:invertIfNegative val="0"/>
          <c:cat>
            <c:strRef>
              <c:f>'State B Progress'!$A$11:$A$13</c:f>
              <c:strCache>
                <c:ptCount val="2"/>
                <c:pt idx="0">
                  <c:v>Initial</c:v>
                </c:pt>
                <c:pt idx="1">
                  <c:v>End of Year #1</c:v>
                </c:pt>
              </c:strCache>
            </c:strRef>
          </c:cat>
          <c:val>
            <c:numRef>
              <c:f>'State B Progress'!$C$11:$C$13</c:f>
              <c:numCache>
                <c:formatCode>General</c:formatCode>
                <c:ptCount val="2"/>
                <c:pt idx="0">
                  <c:v>1</c:v>
                </c:pt>
                <c:pt idx="1">
                  <c:v>2</c:v>
                </c:pt>
              </c:numCache>
            </c:numRef>
          </c:val>
        </c:ser>
        <c:ser>
          <c:idx val="2"/>
          <c:order val="2"/>
          <c:tx>
            <c:strRef>
              <c:f>'State B Progress'!$D$10</c:f>
              <c:strCache>
                <c:ptCount val="1"/>
                <c:pt idx="0">
                  <c:v>Case Management </c:v>
                </c:pt>
              </c:strCache>
            </c:strRef>
          </c:tx>
          <c:invertIfNegative val="0"/>
          <c:cat>
            <c:strRef>
              <c:f>'State B Progress'!$A$11:$A$13</c:f>
              <c:strCache>
                <c:ptCount val="2"/>
                <c:pt idx="0">
                  <c:v>Initial</c:v>
                </c:pt>
                <c:pt idx="1">
                  <c:v>End of Year #1</c:v>
                </c:pt>
              </c:strCache>
            </c:strRef>
          </c:cat>
          <c:val>
            <c:numRef>
              <c:f>'State B Progress'!$D$11:$D$13</c:f>
              <c:numCache>
                <c:formatCode>General</c:formatCode>
                <c:ptCount val="2"/>
                <c:pt idx="0">
                  <c:v>1</c:v>
                </c:pt>
                <c:pt idx="1">
                  <c:v>2</c:v>
                </c:pt>
              </c:numCache>
            </c:numRef>
          </c:val>
        </c:ser>
        <c:ser>
          <c:idx val="3"/>
          <c:order val="3"/>
          <c:tx>
            <c:strRef>
              <c:f>'State B Progress'!$E$10</c:f>
              <c:strCache>
                <c:ptCount val="1"/>
                <c:pt idx="0">
                  <c:v>Data Collection </c:v>
                </c:pt>
              </c:strCache>
            </c:strRef>
          </c:tx>
          <c:invertIfNegative val="0"/>
          <c:cat>
            <c:strRef>
              <c:f>'State B Progress'!$A$11:$A$13</c:f>
              <c:strCache>
                <c:ptCount val="2"/>
                <c:pt idx="0">
                  <c:v>Initial</c:v>
                </c:pt>
                <c:pt idx="1">
                  <c:v>End of Year #1</c:v>
                </c:pt>
              </c:strCache>
            </c:strRef>
          </c:cat>
          <c:val>
            <c:numRef>
              <c:f>'State B Progress'!$E$11:$E$13</c:f>
              <c:numCache>
                <c:formatCode>General</c:formatCode>
                <c:ptCount val="2"/>
                <c:pt idx="0">
                  <c:v>2</c:v>
                </c:pt>
                <c:pt idx="1">
                  <c:v>2</c:v>
                </c:pt>
              </c:numCache>
            </c:numRef>
          </c:val>
        </c:ser>
        <c:ser>
          <c:idx val="4"/>
          <c:order val="4"/>
          <c:tx>
            <c:strRef>
              <c:f>'State B Progress'!$F$10</c:f>
              <c:strCache>
                <c:ptCount val="1"/>
                <c:pt idx="0">
                  <c:v>TA</c:v>
                </c:pt>
              </c:strCache>
            </c:strRef>
          </c:tx>
          <c:invertIfNegative val="0"/>
          <c:cat>
            <c:strRef>
              <c:f>'State B Progress'!$A$11:$A$13</c:f>
              <c:strCache>
                <c:ptCount val="2"/>
                <c:pt idx="0">
                  <c:v>Initial</c:v>
                </c:pt>
                <c:pt idx="1">
                  <c:v>End of Year #1</c:v>
                </c:pt>
              </c:strCache>
            </c:strRef>
          </c:cat>
          <c:val>
            <c:numRef>
              <c:f>'State B Progress'!$F$11:$F$13</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0615040"/>
        <c:axId val="160620928"/>
        <c:axId val="0"/>
      </c:bar3DChart>
      <c:catAx>
        <c:axId val="160615040"/>
        <c:scaling>
          <c:orientation val="minMax"/>
        </c:scaling>
        <c:delete val="0"/>
        <c:axPos val="b"/>
        <c:majorTickMark val="out"/>
        <c:minorTickMark val="none"/>
        <c:tickLblPos val="nextTo"/>
        <c:crossAx val="160620928"/>
        <c:crosses val="autoZero"/>
        <c:auto val="1"/>
        <c:lblAlgn val="ctr"/>
        <c:lblOffset val="100"/>
        <c:noMultiLvlLbl val="0"/>
      </c:catAx>
      <c:valAx>
        <c:axId val="160620928"/>
        <c:scaling>
          <c:orientation val="minMax"/>
          <c:max val="4"/>
          <c:min val="1"/>
        </c:scaling>
        <c:delete val="0"/>
        <c:axPos val="l"/>
        <c:majorGridlines/>
        <c:numFmt formatCode="General" sourceLinked="1"/>
        <c:majorTickMark val="out"/>
        <c:minorTickMark val="none"/>
        <c:tickLblPos val="nextTo"/>
        <c:crossAx val="160615040"/>
        <c:crosses val="autoZero"/>
        <c:crossBetween val="between"/>
        <c:majorUnit val="1"/>
        <c:minorUnit val="4.0000000000000008E-2"/>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B Progress!PivotTable3</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B Progress'!$B$18</c:f>
              <c:strCache>
                <c:ptCount val="1"/>
                <c:pt idx="0">
                  <c:v>Qualifications &amp; Selection </c:v>
                </c:pt>
              </c:strCache>
            </c:strRef>
          </c:tx>
          <c:invertIfNegative val="0"/>
          <c:cat>
            <c:strRef>
              <c:f>'State B Progress'!$A$19:$A$21</c:f>
              <c:strCache>
                <c:ptCount val="2"/>
                <c:pt idx="0">
                  <c:v>Initial</c:v>
                </c:pt>
                <c:pt idx="1">
                  <c:v>End of Year #1</c:v>
                </c:pt>
              </c:strCache>
            </c:strRef>
          </c:cat>
          <c:val>
            <c:numRef>
              <c:f>'State B Progress'!$B$19:$B$21</c:f>
              <c:numCache>
                <c:formatCode>General</c:formatCode>
                <c:ptCount val="2"/>
                <c:pt idx="0">
                  <c:v>1</c:v>
                </c:pt>
                <c:pt idx="1">
                  <c:v>2</c:v>
                </c:pt>
              </c:numCache>
            </c:numRef>
          </c:val>
        </c:ser>
        <c:ser>
          <c:idx val="1"/>
          <c:order val="1"/>
          <c:tx>
            <c:strRef>
              <c:f>'State B Progress'!$C$18</c:f>
              <c:strCache>
                <c:ptCount val="1"/>
                <c:pt idx="0">
                  <c:v>Practice &amp; Performance </c:v>
                </c:pt>
              </c:strCache>
            </c:strRef>
          </c:tx>
          <c:invertIfNegative val="0"/>
          <c:cat>
            <c:strRef>
              <c:f>'State B Progress'!$A$19:$A$21</c:f>
              <c:strCache>
                <c:ptCount val="2"/>
                <c:pt idx="0">
                  <c:v>Initial</c:v>
                </c:pt>
                <c:pt idx="1">
                  <c:v>End of Year #1</c:v>
                </c:pt>
              </c:strCache>
            </c:strRef>
          </c:cat>
          <c:val>
            <c:numRef>
              <c:f>'State B Progress'!$C$19:$C$21</c:f>
              <c:numCache>
                <c:formatCode>General</c:formatCode>
                <c:ptCount val="2"/>
                <c:pt idx="0">
                  <c:v>1</c:v>
                </c:pt>
                <c:pt idx="1">
                  <c:v>2</c:v>
                </c:pt>
              </c:numCache>
            </c:numRef>
          </c:val>
        </c:ser>
        <c:ser>
          <c:idx val="2"/>
          <c:order val="2"/>
          <c:tx>
            <c:strRef>
              <c:f>'State B Progress'!$D$18</c:f>
              <c:strCache>
                <c:ptCount val="1"/>
                <c:pt idx="0">
                  <c:v>Continuing PD</c:v>
                </c:pt>
              </c:strCache>
            </c:strRef>
          </c:tx>
          <c:invertIfNegative val="0"/>
          <c:cat>
            <c:strRef>
              <c:f>'State B Progress'!$A$19:$A$21</c:f>
              <c:strCache>
                <c:ptCount val="2"/>
                <c:pt idx="0">
                  <c:v>Initial</c:v>
                </c:pt>
                <c:pt idx="1">
                  <c:v>End of Year #1</c:v>
                </c:pt>
              </c:strCache>
            </c:strRef>
          </c:cat>
          <c:val>
            <c:numRef>
              <c:f>'State B Progress'!$D$19:$D$21</c:f>
              <c:numCache>
                <c:formatCode>General</c:formatCode>
                <c:ptCount val="2"/>
                <c:pt idx="0">
                  <c:v>1</c:v>
                </c:pt>
                <c:pt idx="1">
                  <c:v>3</c:v>
                </c:pt>
              </c:numCache>
            </c:numRef>
          </c:val>
        </c:ser>
        <c:ser>
          <c:idx val="3"/>
          <c:order val="3"/>
          <c:tx>
            <c:strRef>
              <c:f>'State B Progress'!$E$18</c:f>
              <c:strCache>
                <c:ptCount val="1"/>
                <c:pt idx="0">
                  <c:v>Cultural Considerations </c:v>
                </c:pt>
              </c:strCache>
            </c:strRef>
          </c:tx>
          <c:invertIfNegative val="0"/>
          <c:cat>
            <c:strRef>
              <c:f>'State B Progress'!$A$19:$A$21</c:f>
              <c:strCache>
                <c:ptCount val="2"/>
                <c:pt idx="0">
                  <c:v>Initial</c:v>
                </c:pt>
                <c:pt idx="1">
                  <c:v>End of Year #1</c:v>
                </c:pt>
              </c:strCache>
            </c:strRef>
          </c:cat>
          <c:val>
            <c:numRef>
              <c:f>'State B Progress'!$E$19:$E$21</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2540544"/>
        <c:axId val="162554624"/>
        <c:axId val="0"/>
      </c:bar3DChart>
      <c:catAx>
        <c:axId val="162540544"/>
        <c:scaling>
          <c:orientation val="minMax"/>
        </c:scaling>
        <c:delete val="0"/>
        <c:axPos val="b"/>
        <c:majorTickMark val="out"/>
        <c:minorTickMark val="none"/>
        <c:tickLblPos val="nextTo"/>
        <c:crossAx val="162554624"/>
        <c:crosses val="autoZero"/>
        <c:auto val="1"/>
        <c:lblAlgn val="ctr"/>
        <c:lblOffset val="100"/>
        <c:noMultiLvlLbl val="0"/>
      </c:catAx>
      <c:valAx>
        <c:axId val="162554624"/>
        <c:scaling>
          <c:orientation val="minMax"/>
          <c:max val="4"/>
          <c:min val="1"/>
        </c:scaling>
        <c:delete val="0"/>
        <c:axPos val="l"/>
        <c:majorGridlines/>
        <c:numFmt formatCode="General" sourceLinked="1"/>
        <c:majorTickMark val="out"/>
        <c:minorTickMark val="none"/>
        <c:tickLblPos val="nextTo"/>
        <c:crossAx val="162540544"/>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B Progress!PivotTable4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B Progress'!$B$25</c:f>
              <c:strCache>
                <c:ptCount val="1"/>
                <c:pt idx="0">
                  <c:v>PR Activities &amp; Presentations </c:v>
                </c:pt>
              </c:strCache>
            </c:strRef>
          </c:tx>
          <c:invertIfNegative val="0"/>
          <c:cat>
            <c:strRef>
              <c:f>'State B Progress'!$A$26:$A$28</c:f>
              <c:strCache>
                <c:ptCount val="2"/>
                <c:pt idx="0">
                  <c:v>Initial</c:v>
                </c:pt>
                <c:pt idx="1">
                  <c:v>End of Year #1</c:v>
                </c:pt>
              </c:strCache>
            </c:strRef>
          </c:cat>
          <c:val>
            <c:numRef>
              <c:f>'State B Progress'!$B$26:$B$28</c:f>
              <c:numCache>
                <c:formatCode>General</c:formatCode>
                <c:ptCount val="2"/>
                <c:pt idx="0">
                  <c:v>1</c:v>
                </c:pt>
                <c:pt idx="1">
                  <c:v>2</c:v>
                </c:pt>
              </c:numCache>
            </c:numRef>
          </c:val>
        </c:ser>
        <c:ser>
          <c:idx val="1"/>
          <c:order val="1"/>
          <c:tx>
            <c:strRef>
              <c:f>'State B Progress'!$C$25</c:f>
              <c:strCache>
                <c:ptCount val="1"/>
                <c:pt idx="0">
                  <c:v>Materials/Media </c:v>
                </c:pt>
              </c:strCache>
            </c:strRef>
          </c:tx>
          <c:invertIfNegative val="0"/>
          <c:cat>
            <c:strRef>
              <c:f>'State B Progress'!$A$26:$A$28</c:f>
              <c:strCache>
                <c:ptCount val="2"/>
                <c:pt idx="0">
                  <c:v>Initial</c:v>
                </c:pt>
                <c:pt idx="1">
                  <c:v>End of Year #1</c:v>
                </c:pt>
              </c:strCache>
            </c:strRef>
          </c:cat>
          <c:val>
            <c:numRef>
              <c:f>'State B Progress'!$C$26:$C$28</c:f>
              <c:numCache>
                <c:formatCode>General</c:formatCode>
                <c:ptCount val="2"/>
                <c:pt idx="0">
                  <c:v>1</c:v>
                </c:pt>
                <c:pt idx="1">
                  <c:v>2</c:v>
                </c:pt>
              </c:numCache>
            </c:numRef>
          </c:val>
        </c:ser>
        <c:ser>
          <c:idx val="2"/>
          <c:order val="2"/>
          <c:tx>
            <c:strRef>
              <c:f>'State B Progress'!$D$25</c:f>
              <c:strCache>
                <c:ptCount val="1"/>
                <c:pt idx="0">
                  <c:v>Web</c:v>
                </c:pt>
              </c:strCache>
            </c:strRef>
          </c:tx>
          <c:invertIfNegative val="0"/>
          <c:cat>
            <c:strRef>
              <c:f>'State B Progress'!$A$26:$A$28</c:f>
              <c:strCache>
                <c:ptCount val="2"/>
                <c:pt idx="0">
                  <c:v>Initial</c:v>
                </c:pt>
                <c:pt idx="1">
                  <c:v>End of Year #1</c:v>
                </c:pt>
              </c:strCache>
            </c:strRef>
          </c:cat>
          <c:val>
            <c:numRef>
              <c:f>'State B Progress'!$D$26:$D$28</c:f>
              <c:numCache>
                <c:formatCode>General</c:formatCode>
                <c:ptCount val="2"/>
                <c:pt idx="0">
                  <c:v>1</c:v>
                </c:pt>
                <c:pt idx="1">
                  <c:v>2</c:v>
                </c:pt>
              </c:numCache>
            </c:numRef>
          </c:val>
        </c:ser>
        <c:ser>
          <c:idx val="3"/>
          <c:order val="3"/>
          <c:tx>
            <c:strRef>
              <c:f>'State B Progress'!$E$25</c:f>
              <c:strCache>
                <c:ptCount val="1"/>
                <c:pt idx="0">
                  <c:v>Accessibility/Diversity </c:v>
                </c:pt>
              </c:strCache>
            </c:strRef>
          </c:tx>
          <c:invertIfNegative val="0"/>
          <c:cat>
            <c:strRef>
              <c:f>'State B Progress'!$A$26:$A$28</c:f>
              <c:strCache>
                <c:ptCount val="2"/>
                <c:pt idx="0">
                  <c:v>Initial</c:v>
                </c:pt>
                <c:pt idx="1">
                  <c:v>End of Year #1</c:v>
                </c:pt>
              </c:strCache>
            </c:strRef>
          </c:cat>
          <c:val>
            <c:numRef>
              <c:f>'State B Progress'!$E$26:$E$28</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2589696"/>
        <c:axId val="162599680"/>
        <c:axId val="0"/>
      </c:bar3DChart>
      <c:catAx>
        <c:axId val="162589696"/>
        <c:scaling>
          <c:orientation val="minMax"/>
        </c:scaling>
        <c:delete val="0"/>
        <c:axPos val="b"/>
        <c:majorTickMark val="out"/>
        <c:minorTickMark val="none"/>
        <c:tickLblPos val="nextTo"/>
        <c:crossAx val="162599680"/>
        <c:crosses val="autoZero"/>
        <c:auto val="1"/>
        <c:lblAlgn val="ctr"/>
        <c:lblOffset val="100"/>
        <c:noMultiLvlLbl val="0"/>
      </c:catAx>
      <c:valAx>
        <c:axId val="162599680"/>
        <c:scaling>
          <c:orientation val="minMax"/>
          <c:max val="4"/>
          <c:min val="1"/>
        </c:scaling>
        <c:delete val="0"/>
        <c:axPos val="l"/>
        <c:majorGridlines/>
        <c:numFmt formatCode="General" sourceLinked="1"/>
        <c:majorTickMark val="out"/>
        <c:minorTickMark val="none"/>
        <c:tickLblPos val="nextTo"/>
        <c:crossAx val="162589696"/>
        <c:crosses val="autoZero"/>
        <c:crossBetween val="between"/>
        <c:majorUnit val="1"/>
        <c:minorUnit val="4.0000000000000008E-2"/>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B Yr 2 Progress!PivotTable1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B Yr 2 Progress'!$B$4</c:f>
              <c:strCache>
                <c:ptCount val="1"/>
                <c:pt idx="0">
                  <c:v>Management </c:v>
                </c:pt>
              </c:strCache>
            </c:strRef>
          </c:tx>
          <c:invertIfNegative val="0"/>
          <c:cat>
            <c:strRef>
              <c:f>'State B Yr 2 Progress'!$A$5:$A$7</c:f>
              <c:strCache>
                <c:ptCount val="2"/>
                <c:pt idx="0">
                  <c:v>Initial</c:v>
                </c:pt>
                <c:pt idx="1">
                  <c:v>End of Year #1</c:v>
                </c:pt>
              </c:strCache>
            </c:strRef>
          </c:cat>
          <c:val>
            <c:numRef>
              <c:f>'State B Yr 2 Progress'!$B$5:$B$7</c:f>
              <c:numCache>
                <c:formatCode>General</c:formatCode>
                <c:ptCount val="2"/>
                <c:pt idx="0">
                  <c:v>1</c:v>
                </c:pt>
                <c:pt idx="1">
                  <c:v>3</c:v>
                </c:pt>
              </c:numCache>
            </c:numRef>
          </c:val>
        </c:ser>
        <c:ser>
          <c:idx val="1"/>
          <c:order val="1"/>
          <c:tx>
            <c:strRef>
              <c:f>'State B Yr 2 Progress'!$C$4</c:f>
              <c:strCache>
                <c:ptCount val="1"/>
                <c:pt idx="0">
                  <c:v>Data System </c:v>
                </c:pt>
              </c:strCache>
            </c:strRef>
          </c:tx>
          <c:invertIfNegative val="0"/>
          <c:cat>
            <c:strRef>
              <c:f>'State B Yr 2 Progress'!$A$5:$A$7</c:f>
              <c:strCache>
                <c:ptCount val="2"/>
                <c:pt idx="0">
                  <c:v>Initial</c:v>
                </c:pt>
                <c:pt idx="1">
                  <c:v>End of Year #1</c:v>
                </c:pt>
              </c:strCache>
            </c:strRef>
          </c:cat>
          <c:val>
            <c:numRef>
              <c:f>'State B Yr 2 Progress'!$C$5:$C$7</c:f>
              <c:numCache>
                <c:formatCode>General</c:formatCode>
                <c:ptCount val="2"/>
                <c:pt idx="0">
                  <c:v>3</c:v>
                </c:pt>
                <c:pt idx="1">
                  <c:v>2</c:v>
                </c:pt>
              </c:numCache>
            </c:numRef>
          </c:val>
        </c:ser>
        <c:ser>
          <c:idx val="2"/>
          <c:order val="2"/>
          <c:tx>
            <c:strRef>
              <c:f>'State B Yr 2 Progress'!$D$4</c:f>
              <c:strCache>
                <c:ptCount val="1"/>
                <c:pt idx="0">
                  <c:v>Resource Allocation </c:v>
                </c:pt>
              </c:strCache>
            </c:strRef>
          </c:tx>
          <c:invertIfNegative val="0"/>
          <c:cat>
            <c:strRef>
              <c:f>'State B Yr 2 Progress'!$A$5:$A$7</c:f>
              <c:strCache>
                <c:ptCount val="2"/>
                <c:pt idx="0">
                  <c:v>Initial</c:v>
                </c:pt>
                <c:pt idx="1">
                  <c:v>End of Year #1</c:v>
                </c:pt>
              </c:strCache>
            </c:strRef>
          </c:cat>
          <c:val>
            <c:numRef>
              <c:f>'State B Yr 2 Progress'!$D$5:$D$7</c:f>
              <c:numCache>
                <c:formatCode>General</c:formatCode>
                <c:ptCount val="2"/>
                <c:pt idx="0">
                  <c:v>2</c:v>
                </c:pt>
                <c:pt idx="1">
                  <c:v>2</c:v>
                </c:pt>
              </c:numCache>
            </c:numRef>
          </c:val>
        </c:ser>
        <c:ser>
          <c:idx val="3"/>
          <c:order val="3"/>
          <c:tx>
            <c:strRef>
              <c:f>'State B Yr 2 Progress'!$E$4</c:f>
              <c:strCache>
                <c:ptCount val="1"/>
                <c:pt idx="0">
                  <c:v>Stakeholder Involvement </c:v>
                </c:pt>
              </c:strCache>
            </c:strRef>
          </c:tx>
          <c:invertIfNegative val="0"/>
          <c:cat>
            <c:strRef>
              <c:f>'State B Yr 2 Progress'!$A$5:$A$7</c:f>
              <c:strCache>
                <c:ptCount val="2"/>
                <c:pt idx="0">
                  <c:v>Initial</c:v>
                </c:pt>
                <c:pt idx="1">
                  <c:v>End of Year #1</c:v>
                </c:pt>
              </c:strCache>
            </c:strRef>
          </c:cat>
          <c:val>
            <c:numRef>
              <c:f>'State B Yr 2 Progress'!$E$5:$E$7</c:f>
              <c:numCache>
                <c:formatCode>General</c:formatCode>
                <c:ptCount val="2"/>
                <c:pt idx="0">
                  <c:v>2</c:v>
                </c:pt>
                <c:pt idx="1">
                  <c:v>2</c:v>
                </c:pt>
              </c:numCache>
            </c:numRef>
          </c:val>
        </c:ser>
        <c:ser>
          <c:idx val="4"/>
          <c:order val="4"/>
          <c:tx>
            <c:strRef>
              <c:f>'State B Yr 2 Progress'!$F$4</c:f>
              <c:strCache>
                <c:ptCount val="1"/>
                <c:pt idx="0">
                  <c:v>Policy &amp; Guidance </c:v>
                </c:pt>
              </c:strCache>
            </c:strRef>
          </c:tx>
          <c:invertIfNegative val="0"/>
          <c:cat>
            <c:strRef>
              <c:f>'State B Yr 2 Progress'!$A$5:$A$7</c:f>
              <c:strCache>
                <c:ptCount val="2"/>
                <c:pt idx="0">
                  <c:v>Initial</c:v>
                </c:pt>
                <c:pt idx="1">
                  <c:v>End of Year #1</c:v>
                </c:pt>
              </c:strCache>
            </c:strRef>
          </c:cat>
          <c:val>
            <c:numRef>
              <c:f>'State B Yr 2 Progress'!$F$5:$F$7</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3366016"/>
        <c:axId val="163367552"/>
        <c:axId val="0"/>
      </c:bar3DChart>
      <c:catAx>
        <c:axId val="163366016"/>
        <c:scaling>
          <c:orientation val="minMax"/>
        </c:scaling>
        <c:delete val="0"/>
        <c:axPos val="b"/>
        <c:majorTickMark val="out"/>
        <c:minorTickMark val="none"/>
        <c:tickLblPos val="nextTo"/>
        <c:crossAx val="163367552"/>
        <c:crosses val="autoZero"/>
        <c:auto val="1"/>
        <c:lblAlgn val="ctr"/>
        <c:lblOffset val="100"/>
        <c:noMultiLvlLbl val="0"/>
      </c:catAx>
      <c:valAx>
        <c:axId val="163367552"/>
        <c:scaling>
          <c:orientation val="minMax"/>
          <c:max val="4"/>
          <c:min val="1"/>
        </c:scaling>
        <c:delete val="0"/>
        <c:axPos val="l"/>
        <c:majorGridlines/>
        <c:numFmt formatCode="General" sourceLinked="1"/>
        <c:majorTickMark val="out"/>
        <c:minorTickMark val="none"/>
        <c:tickLblPos val="nextTo"/>
        <c:crossAx val="163366016"/>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B Yr 2 Progress!PivotTable2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B Yr 2 Progress'!$B$12</c:f>
              <c:strCache>
                <c:ptCount val="1"/>
                <c:pt idx="0">
                  <c:v>Participant Preparation </c:v>
                </c:pt>
              </c:strCache>
            </c:strRef>
          </c:tx>
          <c:invertIfNegative val="0"/>
          <c:cat>
            <c:strRef>
              <c:f>'State B Yr 2 Progress'!$A$13:$A$15</c:f>
              <c:strCache>
                <c:ptCount val="2"/>
                <c:pt idx="0">
                  <c:v>Initial</c:v>
                </c:pt>
                <c:pt idx="1">
                  <c:v>End of Year #1</c:v>
                </c:pt>
              </c:strCache>
            </c:strRef>
          </c:cat>
          <c:val>
            <c:numRef>
              <c:f>'State B Yr 2 Progress'!$B$13:$B$15</c:f>
              <c:numCache>
                <c:formatCode>General</c:formatCode>
                <c:ptCount val="2"/>
                <c:pt idx="0">
                  <c:v>1</c:v>
                </c:pt>
                <c:pt idx="1">
                  <c:v>2</c:v>
                </c:pt>
              </c:numCache>
            </c:numRef>
          </c:val>
        </c:ser>
        <c:ser>
          <c:idx val="1"/>
          <c:order val="1"/>
          <c:tx>
            <c:strRef>
              <c:f>'State B Yr 2 Progress'!$C$12</c:f>
              <c:strCache>
                <c:ptCount val="1"/>
                <c:pt idx="0">
                  <c:v>Intake Process </c:v>
                </c:pt>
              </c:strCache>
            </c:strRef>
          </c:tx>
          <c:invertIfNegative val="0"/>
          <c:cat>
            <c:strRef>
              <c:f>'State B Yr 2 Progress'!$A$13:$A$15</c:f>
              <c:strCache>
                <c:ptCount val="2"/>
                <c:pt idx="0">
                  <c:v>Initial</c:v>
                </c:pt>
                <c:pt idx="1">
                  <c:v>End of Year #1</c:v>
                </c:pt>
              </c:strCache>
            </c:strRef>
          </c:cat>
          <c:val>
            <c:numRef>
              <c:f>'State B Yr 2 Progress'!$C$13:$C$15</c:f>
              <c:numCache>
                <c:formatCode>General</c:formatCode>
                <c:ptCount val="2"/>
                <c:pt idx="0">
                  <c:v>1</c:v>
                </c:pt>
                <c:pt idx="1">
                  <c:v>2</c:v>
                </c:pt>
              </c:numCache>
            </c:numRef>
          </c:val>
        </c:ser>
        <c:ser>
          <c:idx val="2"/>
          <c:order val="2"/>
          <c:tx>
            <c:strRef>
              <c:f>'State B Yr 2 Progress'!$D$12</c:f>
              <c:strCache>
                <c:ptCount val="1"/>
                <c:pt idx="0">
                  <c:v>Case Management </c:v>
                </c:pt>
              </c:strCache>
            </c:strRef>
          </c:tx>
          <c:invertIfNegative val="0"/>
          <c:cat>
            <c:strRef>
              <c:f>'State B Yr 2 Progress'!$A$13:$A$15</c:f>
              <c:strCache>
                <c:ptCount val="2"/>
                <c:pt idx="0">
                  <c:v>Initial</c:v>
                </c:pt>
                <c:pt idx="1">
                  <c:v>End of Year #1</c:v>
                </c:pt>
              </c:strCache>
            </c:strRef>
          </c:cat>
          <c:val>
            <c:numRef>
              <c:f>'State B Yr 2 Progress'!$D$13:$D$15</c:f>
              <c:numCache>
                <c:formatCode>General</c:formatCode>
                <c:ptCount val="2"/>
                <c:pt idx="0">
                  <c:v>1</c:v>
                </c:pt>
                <c:pt idx="1">
                  <c:v>2</c:v>
                </c:pt>
              </c:numCache>
            </c:numRef>
          </c:val>
        </c:ser>
        <c:ser>
          <c:idx val="3"/>
          <c:order val="3"/>
          <c:tx>
            <c:strRef>
              <c:f>'State B Yr 2 Progress'!$E$12</c:f>
              <c:strCache>
                <c:ptCount val="1"/>
                <c:pt idx="0">
                  <c:v>Data Collection </c:v>
                </c:pt>
              </c:strCache>
            </c:strRef>
          </c:tx>
          <c:invertIfNegative val="0"/>
          <c:cat>
            <c:strRef>
              <c:f>'State B Yr 2 Progress'!$A$13:$A$15</c:f>
              <c:strCache>
                <c:ptCount val="2"/>
                <c:pt idx="0">
                  <c:v>Initial</c:v>
                </c:pt>
                <c:pt idx="1">
                  <c:v>End of Year #1</c:v>
                </c:pt>
              </c:strCache>
            </c:strRef>
          </c:cat>
          <c:val>
            <c:numRef>
              <c:f>'State B Yr 2 Progress'!$E$13:$E$15</c:f>
              <c:numCache>
                <c:formatCode>General</c:formatCode>
                <c:ptCount val="2"/>
                <c:pt idx="0">
                  <c:v>2</c:v>
                </c:pt>
                <c:pt idx="1">
                  <c:v>2</c:v>
                </c:pt>
              </c:numCache>
            </c:numRef>
          </c:val>
        </c:ser>
        <c:ser>
          <c:idx val="4"/>
          <c:order val="4"/>
          <c:tx>
            <c:strRef>
              <c:f>'State B Yr 2 Progress'!$F$12</c:f>
              <c:strCache>
                <c:ptCount val="1"/>
                <c:pt idx="0">
                  <c:v>Technical Assistance </c:v>
                </c:pt>
              </c:strCache>
            </c:strRef>
          </c:tx>
          <c:invertIfNegative val="0"/>
          <c:cat>
            <c:strRef>
              <c:f>'State B Yr 2 Progress'!$A$13:$A$15</c:f>
              <c:strCache>
                <c:ptCount val="2"/>
                <c:pt idx="0">
                  <c:v>Initial</c:v>
                </c:pt>
                <c:pt idx="1">
                  <c:v>End of Year #1</c:v>
                </c:pt>
              </c:strCache>
            </c:strRef>
          </c:cat>
          <c:val>
            <c:numRef>
              <c:f>'State B Yr 2 Progress'!$F$13:$F$15</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3666176"/>
        <c:axId val="163680256"/>
        <c:axId val="0"/>
      </c:bar3DChart>
      <c:catAx>
        <c:axId val="163666176"/>
        <c:scaling>
          <c:orientation val="minMax"/>
        </c:scaling>
        <c:delete val="0"/>
        <c:axPos val="b"/>
        <c:majorTickMark val="out"/>
        <c:minorTickMark val="none"/>
        <c:tickLblPos val="nextTo"/>
        <c:crossAx val="163680256"/>
        <c:crosses val="autoZero"/>
        <c:auto val="1"/>
        <c:lblAlgn val="ctr"/>
        <c:lblOffset val="100"/>
        <c:noMultiLvlLbl val="0"/>
      </c:catAx>
      <c:valAx>
        <c:axId val="163680256"/>
        <c:scaling>
          <c:orientation val="minMax"/>
          <c:max val="4"/>
          <c:min val="1"/>
        </c:scaling>
        <c:delete val="0"/>
        <c:axPos val="l"/>
        <c:majorGridlines/>
        <c:numFmt formatCode="General" sourceLinked="1"/>
        <c:majorTickMark val="out"/>
        <c:minorTickMark val="none"/>
        <c:tickLblPos val="nextTo"/>
        <c:crossAx val="163666176"/>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B Yr 2 Progress!PivotTable3</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B Yr 2 Progress'!$B$21</c:f>
              <c:strCache>
                <c:ptCount val="1"/>
                <c:pt idx="0">
                  <c:v>Qualifications &amp; Selection </c:v>
                </c:pt>
              </c:strCache>
            </c:strRef>
          </c:tx>
          <c:invertIfNegative val="0"/>
          <c:cat>
            <c:strRef>
              <c:f>'State B Yr 2 Progress'!$A$22:$A$24</c:f>
              <c:strCache>
                <c:ptCount val="2"/>
                <c:pt idx="0">
                  <c:v>Initial</c:v>
                </c:pt>
                <c:pt idx="1">
                  <c:v>End of Year #1</c:v>
                </c:pt>
              </c:strCache>
            </c:strRef>
          </c:cat>
          <c:val>
            <c:numRef>
              <c:f>'State B Yr 2 Progress'!$B$22:$B$24</c:f>
              <c:numCache>
                <c:formatCode>General</c:formatCode>
                <c:ptCount val="2"/>
                <c:pt idx="0">
                  <c:v>1</c:v>
                </c:pt>
                <c:pt idx="1">
                  <c:v>2</c:v>
                </c:pt>
              </c:numCache>
            </c:numRef>
          </c:val>
        </c:ser>
        <c:ser>
          <c:idx val="1"/>
          <c:order val="1"/>
          <c:tx>
            <c:strRef>
              <c:f>'State B Yr 2 Progress'!$C$21</c:f>
              <c:strCache>
                <c:ptCount val="1"/>
                <c:pt idx="0">
                  <c:v>Practice &amp; Performance </c:v>
                </c:pt>
              </c:strCache>
            </c:strRef>
          </c:tx>
          <c:invertIfNegative val="0"/>
          <c:cat>
            <c:strRef>
              <c:f>'State B Yr 2 Progress'!$A$22:$A$24</c:f>
              <c:strCache>
                <c:ptCount val="2"/>
                <c:pt idx="0">
                  <c:v>Initial</c:v>
                </c:pt>
                <c:pt idx="1">
                  <c:v>End of Year #1</c:v>
                </c:pt>
              </c:strCache>
            </c:strRef>
          </c:cat>
          <c:val>
            <c:numRef>
              <c:f>'State B Yr 2 Progress'!$C$22:$C$24</c:f>
              <c:numCache>
                <c:formatCode>General</c:formatCode>
                <c:ptCount val="2"/>
                <c:pt idx="0">
                  <c:v>1</c:v>
                </c:pt>
                <c:pt idx="1">
                  <c:v>2</c:v>
                </c:pt>
              </c:numCache>
            </c:numRef>
          </c:val>
        </c:ser>
        <c:ser>
          <c:idx val="2"/>
          <c:order val="2"/>
          <c:tx>
            <c:strRef>
              <c:f>'State B Yr 2 Progress'!$D$21</c:f>
              <c:strCache>
                <c:ptCount val="1"/>
                <c:pt idx="0">
                  <c:v>Continuing Professional Development </c:v>
                </c:pt>
              </c:strCache>
            </c:strRef>
          </c:tx>
          <c:invertIfNegative val="0"/>
          <c:cat>
            <c:strRef>
              <c:f>'State B Yr 2 Progress'!$A$22:$A$24</c:f>
              <c:strCache>
                <c:ptCount val="2"/>
                <c:pt idx="0">
                  <c:v>Initial</c:v>
                </c:pt>
                <c:pt idx="1">
                  <c:v>End of Year #1</c:v>
                </c:pt>
              </c:strCache>
            </c:strRef>
          </c:cat>
          <c:val>
            <c:numRef>
              <c:f>'State B Yr 2 Progress'!$D$22:$D$24</c:f>
              <c:numCache>
                <c:formatCode>General</c:formatCode>
                <c:ptCount val="2"/>
                <c:pt idx="0">
                  <c:v>1</c:v>
                </c:pt>
                <c:pt idx="1">
                  <c:v>3</c:v>
                </c:pt>
              </c:numCache>
            </c:numRef>
          </c:val>
        </c:ser>
        <c:ser>
          <c:idx val="3"/>
          <c:order val="3"/>
          <c:tx>
            <c:strRef>
              <c:f>'State B Yr 2 Progress'!$E$21</c:f>
              <c:strCache>
                <c:ptCount val="1"/>
                <c:pt idx="0">
                  <c:v>Cultural Considerations </c:v>
                </c:pt>
              </c:strCache>
            </c:strRef>
          </c:tx>
          <c:invertIfNegative val="0"/>
          <c:cat>
            <c:strRef>
              <c:f>'State B Yr 2 Progress'!$A$22:$A$24</c:f>
              <c:strCache>
                <c:ptCount val="2"/>
                <c:pt idx="0">
                  <c:v>Initial</c:v>
                </c:pt>
                <c:pt idx="1">
                  <c:v>End of Year #1</c:v>
                </c:pt>
              </c:strCache>
            </c:strRef>
          </c:cat>
          <c:val>
            <c:numRef>
              <c:f>'State B Yr 2 Progress'!$E$22:$E$24</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3781248"/>
        <c:axId val="163791232"/>
        <c:axId val="0"/>
      </c:bar3DChart>
      <c:catAx>
        <c:axId val="163781248"/>
        <c:scaling>
          <c:orientation val="minMax"/>
        </c:scaling>
        <c:delete val="0"/>
        <c:axPos val="b"/>
        <c:majorTickMark val="out"/>
        <c:minorTickMark val="none"/>
        <c:tickLblPos val="nextTo"/>
        <c:crossAx val="163791232"/>
        <c:crosses val="autoZero"/>
        <c:auto val="1"/>
        <c:lblAlgn val="ctr"/>
        <c:lblOffset val="100"/>
        <c:noMultiLvlLbl val="0"/>
      </c:catAx>
      <c:valAx>
        <c:axId val="163791232"/>
        <c:scaling>
          <c:orientation val="minMax"/>
          <c:max val="4"/>
          <c:min val="1"/>
        </c:scaling>
        <c:delete val="0"/>
        <c:axPos val="l"/>
        <c:majorGridlines/>
        <c:numFmt formatCode="General" sourceLinked="1"/>
        <c:majorTickMark val="out"/>
        <c:minorTickMark val="none"/>
        <c:tickLblPos val="nextTo"/>
        <c:crossAx val="163781248"/>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B Yr 2 Progress!PivotTable4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B Yr 2 Progress'!$B$29</c:f>
              <c:strCache>
                <c:ptCount val="1"/>
                <c:pt idx="0">
                  <c:v>PA &amp; Presentations 
</c:v>
                </c:pt>
              </c:strCache>
            </c:strRef>
          </c:tx>
          <c:invertIfNegative val="0"/>
          <c:cat>
            <c:strRef>
              <c:f>'State B Yr 2 Progress'!$A$30:$A$32</c:f>
              <c:strCache>
                <c:ptCount val="2"/>
                <c:pt idx="0">
                  <c:v>Initial</c:v>
                </c:pt>
                <c:pt idx="1">
                  <c:v>End of Year #1</c:v>
                </c:pt>
              </c:strCache>
            </c:strRef>
          </c:cat>
          <c:val>
            <c:numRef>
              <c:f>'State B Yr 2 Progress'!$B$30:$B$32</c:f>
              <c:numCache>
                <c:formatCode>General</c:formatCode>
                <c:ptCount val="2"/>
                <c:pt idx="0">
                  <c:v>1</c:v>
                </c:pt>
                <c:pt idx="1">
                  <c:v>2</c:v>
                </c:pt>
              </c:numCache>
            </c:numRef>
          </c:val>
        </c:ser>
        <c:ser>
          <c:idx val="1"/>
          <c:order val="1"/>
          <c:tx>
            <c:strRef>
              <c:f>'State B Yr 2 Progress'!$C$29</c:f>
              <c:strCache>
                <c:ptCount val="1"/>
                <c:pt idx="0">
                  <c:v>Materials and Media 
</c:v>
                </c:pt>
              </c:strCache>
            </c:strRef>
          </c:tx>
          <c:invertIfNegative val="0"/>
          <c:cat>
            <c:strRef>
              <c:f>'State B Yr 2 Progress'!$A$30:$A$32</c:f>
              <c:strCache>
                <c:ptCount val="2"/>
                <c:pt idx="0">
                  <c:v>Initial</c:v>
                </c:pt>
                <c:pt idx="1">
                  <c:v>End of Year #1</c:v>
                </c:pt>
              </c:strCache>
            </c:strRef>
          </c:cat>
          <c:val>
            <c:numRef>
              <c:f>'State B Yr 2 Progress'!$C$30:$C$32</c:f>
              <c:numCache>
                <c:formatCode>General</c:formatCode>
                <c:ptCount val="2"/>
                <c:pt idx="0">
                  <c:v>1</c:v>
                </c:pt>
                <c:pt idx="1">
                  <c:v>2</c:v>
                </c:pt>
              </c:numCache>
            </c:numRef>
          </c:val>
        </c:ser>
        <c:ser>
          <c:idx val="2"/>
          <c:order val="2"/>
          <c:tx>
            <c:strRef>
              <c:f>'State B Yr 2 Progress'!$D$29</c:f>
              <c:strCache>
                <c:ptCount val="1"/>
                <c:pt idx="0">
                  <c:v>Website/Webpage </c:v>
                </c:pt>
              </c:strCache>
            </c:strRef>
          </c:tx>
          <c:invertIfNegative val="0"/>
          <c:cat>
            <c:strRef>
              <c:f>'State B Yr 2 Progress'!$A$30:$A$32</c:f>
              <c:strCache>
                <c:ptCount val="2"/>
                <c:pt idx="0">
                  <c:v>Initial</c:v>
                </c:pt>
                <c:pt idx="1">
                  <c:v>End of Year #1</c:v>
                </c:pt>
              </c:strCache>
            </c:strRef>
          </c:cat>
          <c:val>
            <c:numRef>
              <c:f>'State B Yr 2 Progress'!$D$30:$D$32</c:f>
              <c:numCache>
                <c:formatCode>General</c:formatCode>
                <c:ptCount val="2"/>
                <c:pt idx="0">
                  <c:v>1</c:v>
                </c:pt>
                <c:pt idx="1">
                  <c:v>2</c:v>
                </c:pt>
              </c:numCache>
            </c:numRef>
          </c:val>
        </c:ser>
        <c:ser>
          <c:idx val="3"/>
          <c:order val="3"/>
          <c:tx>
            <c:strRef>
              <c:f>'State B Yr 2 Progress'!$E$29</c:f>
              <c:strCache>
                <c:ptCount val="1"/>
                <c:pt idx="0">
                  <c:v>Accessibility &amp;  Diversity </c:v>
                </c:pt>
              </c:strCache>
            </c:strRef>
          </c:tx>
          <c:invertIfNegative val="0"/>
          <c:cat>
            <c:strRef>
              <c:f>'State B Yr 2 Progress'!$A$30:$A$32</c:f>
              <c:strCache>
                <c:ptCount val="2"/>
                <c:pt idx="0">
                  <c:v>Initial</c:v>
                </c:pt>
                <c:pt idx="1">
                  <c:v>End of Year #1</c:v>
                </c:pt>
              </c:strCache>
            </c:strRef>
          </c:cat>
          <c:val>
            <c:numRef>
              <c:f>'State B Yr 2 Progress'!$E$30:$E$32</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3814400"/>
        <c:axId val="163820288"/>
        <c:axId val="0"/>
      </c:bar3DChart>
      <c:catAx>
        <c:axId val="163814400"/>
        <c:scaling>
          <c:orientation val="minMax"/>
        </c:scaling>
        <c:delete val="0"/>
        <c:axPos val="b"/>
        <c:majorTickMark val="out"/>
        <c:minorTickMark val="none"/>
        <c:tickLblPos val="nextTo"/>
        <c:crossAx val="163820288"/>
        <c:crosses val="autoZero"/>
        <c:auto val="1"/>
        <c:lblAlgn val="ctr"/>
        <c:lblOffset val="100"/>
        <c:noMultiLvlLbl val="0"/>
      </c:catAx>
      <c:valAx>
        <c:axId val="163820288"/>
        <c:scaling>
          <c:orientation val="minMax"/>
          <c:max val="4"/>
          <c:min val="1"/>
        </c:scaling>
        <c:delete val="0"/>
        <c:axPos val="l"/>
        <c:majorGridlines/>
        <c:numFmt formatCode="General" sourceLinked="1"/>
        <c:majorTickMark val="out"/>
        <c:minorTickMark val="none"/>
        <c:tickLblPos val="nextTo"/>
        <c:crossAx val="16381440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Redacted.xlsx]Aggregate Progress chart!PivotTable1</c:name>
    <c:fmtId val="0"/>
  </c:pivotSource>
  <c:chart>
    <c:autoTitleDeleted val="0"/>
    <c:pivotFmts>
      <c:pivotFmt>
        <c:idx val="0"/>
        <c:spPr>
          <a:solidFill>
            <a:srgbClr val="C2D597"/>
          </a:solidFill>
        </c:spPr>
        <c:marker>
          <c:symbol val="none"/>
        </c:marker>
      </c:pivotFmt>
      <c:pivotFmt>
        <c:idx val="1"/>
        <c:spPr>
          <a:solidFill>
            <a:srgbClr val="FBC293"/>
          </a:solidFill>
        </c:spPr>
        <c:marker>
          <c:symbol val="none"/>
        </c:marker>
      </c:pivotFmt>
      <c:pivotFmt>
        <c:idx val="2"/>
        <c:spPr>
          <a:solidFill>
            <a:srgbClr val="98B5D8"/>
          </a:solidFill>
        </c:spPr>
        <c:marker>
          <c:symbol val="none"/>
        </c:marker>
      </c:pivotFmt>
      <c:pivotFmt>
        <c:idx val="3"/>
        <c:spPr>
          <a:solidFill>
            <a:srgbClr val="DFA2A1"/>
          </a:solidFill>
        </c:spPr>
        <c:marker>
          <c:symbol val="none"/>
        </c:marker>
      </c:pivotFmt>
      <c:pivotFmt>
        <c:idx val="4"/>
        <c:spPr>
          <a:solidFill>
            <a:srgbClr val="A7C369"/>
          </a:solidFill>
        </c:spPr>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'Aggregate Progress chart'!$B$9</c:f>
              <c:strCache>
                <c:ptCount val="1"/>
                <c:pt idx="0">
                  <c:v>Oversight &amp; Infrastructure</c:v>
                </c:pt>
              </c:strCache>
            </c:strRef>
          </c:tx>
          <c:spPr>
            <a:solidFill>
              <a:srgbClr val="C2D597"/>
            </a:solidFill>
          </c:spPr>
          <c:invertIfNegative val="0"/>
          <c:cat>
            <c:strRef>
              <c:f>'Aggregate Progress chart'!$A$10:$A$13</c:f>
              <c:strCache>
                <c:ptCount val="3"/>
                <c:pt idx="0">
                  <c:v>Initial Needs Assessment</c:v>
                </c:pt>
                <c:pt idx="1">
                  <c:v>End of Yr 1</c:v>
                </c:pt>
                <c:pt idx="2">
                  <c:v>End of Yr 2</c:v>
                </c:pt>
              </c:strCache>
            </c:strRef>
          </c:cat>
          <c:val>
            <c:numRef>
              <c:f>'Aggregate Progress chart'!$B$10:$B$13</c:f>
              <c:numCache>
                <c:formatCode>General</c:formatCode>
                <c:ptCount val="3"/>
                <c:pt idx="0">
                  <c:v>2.0285714285714289</c:v>
                </c:pt>
                <c:pt idx="1">
                  <c:v>3.0285714285714285</c:v>
                </c:pt>
                <c:pt idx="2">
                  <c:v>3.69</c:v>
                </c:pt>
              </c:numCache>
            </c:numRef>
          </c:val>
        </c:ser>
        <c:ser>
          <c:idx val="1"/>
          <c:order val="1"/>
          <c:tx>
            <c:strRef>
              <c:f>'Aggregate Progress chart'!$C$9</c:f>
              <c:strCache>
                <c:ptCount val="1"/>
                <c:pt idx="0">
                  <c:v>Program Access &amp; Delivery</c:v>
                </c:pt>
              </c:strCache>
            </c:strRef>
          </c:tx>
          <c:spPr>
            <a:solidFill>
              <a:srgbClr val="FBC293"/>
            </a:solidFill>
          </c:spPr>
          <c:invertIfNegative val="0"/>
          <c:cat>
            <c:strRef>
              <c:f>'Aggregate Progress chart'!$A$10:$A$13</c:f>
              <c:strCache>
                <c:ptCount val="3"/>
                <c:pt idx="0">
                  <c:v>Initial Needs Assessment</c:v>
                </c:pt>
                <c:pt idx="1">
                  <c:v>End of Yr 1</c:v>
                </c:pt>
                <c:pt idx="2">
                  <c:v>End of Yr 2</c:v>
                </c:pt>
              </c:strCache>
            </c:strRef>
          </c:cat>
          <c:val>
            <c:numRef>
              <c:f>'Aggregate Progress chart'!$C$10:$C$13</c:f>
              <c:numCache>
                <c:formatCode>General</c:formatCode>
                <c:ptCount val="3"/>
                <c:pt idx="0">
                  <c:v>1.7142857142857146</c:v>
                </c:pt>
                <c:pt idx="1">
                  <c:v>2.8</c:v>
                </c:pt>
                <c:pt idx="2">
                  <c:v>3.6</c:v>
                </c:pt>
              </c:numCache>
            </c:numRef>
          </c:val>
        </c:ser>
        <c:ser>
          <c:idx val="2"/>
          <c:order val="2"/>
          <c:tx>
            <c:strRef>
              <c:f>'Aggregate Progress chart'!$D$9</c:f>
              <c:strCache>
                <c:ptCount val="1"/>
                <c:pt idx="0">
                  <c:v>Practitioner Standards &amp; PD</c:v>
                </c:pt>
              </c:strCache>
            </c:strRef>
          </c:tx>
          <c:spPr>
            <a:solidFill>
              <a:srgbClr val="98B5D8"/>
            </a:solidFill>
          </c:spPr>
          <c:invertIfNegative val="0"/>
          <c:cat>
            <c:strRef>
              <c:f>'Aggregate Progress chart'!$A$10:$A$13</c:f>
              <c:strCache>
                <c:ptCount val="3"/>
                <c:pt idx="0">
                  <c:v>Initial Needs Assessment</c:v>
                </c:pt>
                <c:pt idx="1">
                  <c:v>End of Yr 1</c:v>
                </c:pt>
                <c:pt idx="2">
                  <c:v>End of Yr 2</c:v>
                </c:pt>
              </c:strCache>
            </c:strRef>
          </c:cat>
          <c:val>
            <c:numRef>
              <c:f>'Aggregate Progress chart'!$D$10:$D$13</c:f>
              <c:numCache>
                <c:formatCode>General</c:formatCode>
                <c:ptCount val="3"/>
                <c:pt idx="0">
                  <c:v>1.6785714285714284</c:v>
                </c:pt>
                <c:pt idx="1">
                  <c:v>2.8571428571428572</c:v>
                </c:pt>
                <c:pt idx="2">
                  <c:v>3.21</c:v>
                </c:pt>
              </c:numCache>
            </c:numRef>
          </c:val>
        </c:ser>
        <c:ser>
          <c:idx val="3"/>
          <c:order val="3"/>
          <c:tx>
            <c:strRef>
              <c:f>'Aggregate Progress chart'!$E$9</c:f>
              <c:strCache>
                <c:ptCount val="1"/>
                <c:pt idx="0">
                  <c:v>Public Awareness &amp; Outreach</c:v>
                </c:pt>
              </c:strCache>
            </c:strRef>
          </c:tx>
          <c:spPr>
            <a:solidFill>
              <a:srgbClr val="DFA2A1"/>
            </a:solidFill>
          </c:spPr>
          <c:invertIfNegative val="0"/>
          <c:cat>
            <c:strRef>
              <c:f>'Aggregate Progress chart'!$A$10:$A$13</c:f>
              <c:strCache>
                <c:ptCount val="3"/>
                <c:pt idx="0">
                  <c:v>Initial Needs Assessment</c:v>
                </c:pt>
                <c:pt idx="1">
                  <c:v>End of Yr 1</c:v>
                </c:pt>
                <c:pt idx="2">
                  <c:v>End of Yr 2</c:v>
                </c:pt>
              </c:strCache>
            </c:strRef>
          </c:cat>
          <c:val>
            <c:numRef>
              <c:f>'Aggregate Progress chart'!$E$10:$E$13</c:f>
              <c:numCache>
                <c:formatCode>General</c:formatCode>
                <c:ptCount val="3"/>
                <c:pt idx="0">
                  <c:v>1.5892857142857142</c:v>
                </c:pt>
                <c:pt idx="1">
                  <c:v>2.75</c:v>
                </c:pt>
                <c:pt idx="2">
                  <c:v>3.29</c:v>
                </c:pt>
              </c:numCache>
            </c:numRef>
          </c:val>
        </c:ser>
        <c:ser>
          <c:idx val="4"/>
          <c:order val="4"/>
          <c:tx>
            <c:strRef>
              <c:f>'Aggregate Progress chart'!$F$9</c:f>
              <c:strCache>
                <c:ptCount val="1"/>
                <c:pt idx="0">
                  <c:v>Evaluation &amp; Continuous Improvement</c:v>
                </c:pt>
              </c:strCache>
            </c:strRef>
          </c:tx>
          <c:spPr>
            <a:solidFill>
              <a:srgbClr val="A7C369"/>
            </a:solidFill>
          </c:spPr>
          <c:invertIfNegative val="0"/>
          <c:cat>
            <c:strRef>
              <c:f>'Aggregate Progress chart'!$A$10:$A$13</c:f>
              <c:strCache>
                <c:ptCount val="3"/>
                <c:pt idx="0">
                  <c:v>Initial Needs Assessment</c:v>
                </c:pt>
                <c:pt idx="1">
                  <c:v>End of Yr 1</c:v>
                </c:pt>
                <c:pt idx="2">
                  <c:v>End of Yr 2</c:v>
                </c:pt>
              </c:strCache>
            </c:strRef>
          </c:cat>
          <c:val>
            <c:numRef>
              <c:f>'Aggregate Progress chart'!$F$10:$F$13</c:f>
              <c:numCache>
                <c:formatCode>General</c:formatCode>
                <c:ptCount val="3"/>
                <c:pt idx="0">
                  <c:v>1.3333333333333333</c:v>
                </c:pt>
                <c:pt idx="1">
                  <c:v>1.9841269841269846</c:v>
                </c:pt>
                <c:pt idx="2">
                  <c:v>2.98</c:v>
                </c:pt>
              </c:numCache>
            </c:numRef>
          </c:val>
        </c:ser>
        <c:dLbls>
          <c:showLegendKey val="0"/>
          <c:showVal val="0"/>
          <c:showCatName val="0"/>
          <c:showSerName val="0"/>
          <c:showPercent val="0"/>
          <c:showBubbleSize val="0"/>
        </c:dLbls>
        <c:gapWidth val="150"/>
        <c:shape val="cylinder"/>
        <c:axId val="160872320"/>
        <c:axId val="160873856"/>
        <c:axId val="0"/>
      </c:bar3DChart>
      <c:catAx>
        <c:axId val="160872320"/>
        <c:scaling>
          <c:orientation val="minMax"/>
        </c:scaling>
        <c:delete val="0"/>
        <c:axPos val="b"/>
        <c:majorTickMark val="out"/>
        <c:minorTickMark val="none"/>
        <c:tickLblPos val="nextTo"/>
        <c:crossAx val="160873856"/>
        <c:crosses val="autoZero"/>
        <c:auto val="1"/>
        <c:lblAlgn val="ctr"/>
        <c:lblOffset val="100"/>
        <c:noMultiLvlLbl val="0"/>
      </c:catAx>
      <c:valAx>
        <c:axId val="160873856"/>
        <c:scaling>
          <c:orientation val="minMax"/>
          <c:max val="4"/>
          <c:min val="1"/>
        </c:scaling>
        <c:delete val="0"/>
        <c:axPos val="l"/>
        <c:majorGridlines/>
        <c:numFmt formatCode="General" sourceLinked="1"/>
        <c:majorTickMark val="out"/>
        <c:minorTickMark val="none"/>
        <c:tickLblPos val="nextTo"/>
        <c:crossAx val="16087232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B Yr 2 Progress!PivotTable5</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B Yr 2 Progress'!$B$36</c:f>
              <c:strCache>
                <c:ptCount val="1"/>
                <c:pt idx="0">
                  <c:v>Process- Participants </c:v>
                </c:pt>
              </c:strCache>
            </c:strRef>
          </c:tx>
          <c:invertIfNegative val="0"/>
          <c:cat>
            <c:strRef>
              <c:f>'State B Yr 2 Progress'!$A$37:$A$39</c:f>
              <c:strCache>
                <c:ptCount val="2"/>
                <c:pt idx="0">
                  <c:v>Initial</c:v>
                </c:pt>
                <c:pt idx="1">
                  <c:v>End of Year #1</c:v>
                </c:pt>
              </c:strCache>
            </c:strRef>
          </c:cat>
          <c:val>
            <c:numRef>
              <c:f>'State B Yr 2 Progress'!$B$37:$B$39</c:f>
              <c:numCache>
                <c:formatCode>General</c:formatCode>
                <c:ptCount val="2"/>
                <c:pt idx="0">
                  <c:v>1</c:v>
                </c:pt>
                <c:pt idx="1">
                  <c:v>2</c:v>
                </c:pt>
              </c:numCache>
            </c:numRef>
          </c:val>
        </c:ser>
        <c:ser>
          <c:idx val="1"/>
          <c:order val="1"/>
          <c:tx>
            <c:strRef>
              <c:f>'State B Yr 2 Progress'!$C$36</c:f>
              <c:strCache>
                <c:ptCount val="1"/>
                <c:pt idx="0">
                  <c:v>Process- Facilitators</c:v>
                </c:pt>
              </c:strCache>
            </c:strRef>
          </c:tx>
          <c:invertIfNegative val="0"/>
          <c:cat>
            <c:strRef>
              <c:f>'State B Yr 2 Progress'!$A$37:$A$39</c:f>
              <c:strCache>
                <c:ptCount val="2"/>
                <c:pt idx="0">
                  <c:v>Initial</c:v>
                </c:pt>
                <c:pt idx="1">
                  <c:v>End of Year #1</c:v>
                </c:pt>
              </c:strCache>
            </c:strRef>
          </c:cat>
          <c:val>
            <c:numRef>
              <c:f>'State B Yr 2 Progress'!$C$37:$C$39</c:f>
              <c:numCache>
                <c:formatCode>General</c:formatCode>
                <c:ptCount val="2"/>
                <c:pt idx="0">
                  <c:v>1</c:v>
                </c:pt>
                <c:pt idx="1">
                  <c:v>2</c:v>
                </c:pt>
              </c:numCache>
            </c:numRef>
          </c:val>
        </c:ser>
        <c:ser>
          <c:idx val="2"/>
          <c:order val="2"/>
          <c:tx>
            <c:strRef>
              <c:f>'State B Yr 2 Progress'!$D$36</c:f>
              <c:strCache>
                <c:ptCount val="1"/>
                <c:pt idx="0">
                  <c:v>Practitioner- Facilitator </c:v>
                </c:pt>
              </c:strCache>
            </c:strRef>
          </c:tx>
          <c:invertIfNegative val="0"/>
          <c:cat>
            <c:strRef>
              <c:f>'State B Yr 2 Progress'!$A$37:$A$39</c:f>
              <c:strCache>
                <c:ptCount val="2"/>
                <c:pt idx="0">
                  <c:v>Initial</c:v>
                </c:pt>
                <c:pt idx="1">
                  <c:v>End of Year #1</c:v>
                </c:pt>
              </c:strCache>
            </c:strRef>
          </c:cat>
          <c:val>
            <c:numRef>
              <c:f>'State B Yr 2 Progress'!$D$37:$D$39</c:f>
              <c:numCache>
                <c:formatCode>General</c:formatCode>
                <c:ptCount val="2"/>
                <c:pt idx="0">
                  <c:v>1</c:v>
                </c:pt>
                <c:pt idx="1">
                  <c:v>2</c:v>
                </c:pt>
              </c:numCache>
            </c:numRef>
          </c:val>
        </c:ser>
        <c:ser>
          <c:idx val="3"/>
          <c:order val="3"/>
          <c:tx>
            <c:strRef>
              <c:f>'State B Yr 2 Progress'!$E$36</c:f>
              <c:strCache>
                <c:ptCount val="1"/>
                <c:pt idx="0">
                  <c:v>Practioner- Participants</c:v>
                </c:pt>
              </c:strCache>
            </c:strRef>
          </c:tx>
          <c:invertIfNegative val="0"/>
          <c:cat>
            <c:strRef>
              <c:f>'State B Yr 2 Progress'!$A$37:$A$39</c:f>
              <c:strCache>
                <c:ptCount val="2"/>
                <c:pt idx="0">
                  <c:v>Initial</c:v>
                </c:pt>
                <c:pt idx="1">
                  <c:v>End of Year #1</c:v>
                </c:pt>
              </c:strCache>
            </c:strRef>
          </c:cat>
          <c:val>
            <c:numRef>
              <c:f>'State B Yr 2 Progress'!$E$37:$E$39</c:f>
              <c:numCache>
                <c:formatCode>General</c:formatCode>
                <c:ptCount val="2"/>
                <c:pt idx="0">
                  <c:v>1</c:v>
                </c:pt>
                <c:pt idx="1">
                  <c:v>2</c:v>
                </c:pt>
              </c:numCache>
            </c:numRef>
          </c:val>
        </c:ser>
        <c:ser>
          <c:idx val="4"/>
          <c:order val="4"/>
          <c:tx>
            <c:strRef>
              <c:f>'State B Yr 2 Progress'!$F$36</c:f>
              <c:strCache>
                <c:ptCount val="1"/>
                <c:pt idx="0">
                  <c:v>Impact/Outcomes </c:v>
                </c:pt>
              </c:strCache>
            </c:strRef>
          </c:tx>
          <c:invertIfNegative val="0"/>
          <c:cat>
            <c:strRef>
              <c:f>'State B Yr 2 Progress'!$A$37:$A$39</c:f>
              <c:strCache>
                <c:ptCount val="2"/>
                <c:pt idx="0">
                  <c:v>Initial</c:v>
                </c:pt>
                <c:pt idx="1">
                  <c:v>End of Year #1</c:v>
                </c:pt>
              </c:strCache>
            </c:strRef>
          </c:cat>
          <c:val>
            <c:numRef>
              <c:f>'State B Yr 2 Progress'!$F$37:$F$39</c:f>
              <c:numCache>
                <c:formatCode>General</c:formatCode>
                <c:ptCount val="2"/>
                <c:pt idx="0">
                  <c:v>1</c:v>
                </c:pt>
                <c:pt idx="1">
                  <c:v>2</c:v>
                </c:pt>
              </c:numCache>
            </c:numRef>
          </c:val>
        </c:ser>
        <c:ser>
          <c:idx val="5"/>
          <c:order val="5"/>
          <c:tx>
            <c:strRef>
              <c:f>'State B Yr 2 Progress'!$G$36</c:f>
              <c:strCache>
                <c:ptCount val="1"/>
                <c:pt idx="0">
                  <c:v>Efficiency Assessment </c:v>
                </c:pt>
              </c:strCache>
            </c:strRef>
          </c:tx>
          <c:invertIfNegative val="0"/>
          <c:cat>
            <c:strRef>
              <c:f>'State B Yr 2 Progress'!$A$37:$A$39</c:f>
              <c:strCache>
                <c:ptCount val="2"/>
                <c:pt idx="0">
                  <c:v>Initial</c:v>
                </c:pt>
                <c:pt idx="1">
                  <c:v>End of Year #1</c:v>
                </c:pt>
              </c:strCache>
            </c:strRef>
          </c:cat>
          <c:val>
            <c:numRef>
              <c:f>'State B Yr 2 Progress'!$G$37:$G$39</c:f>
              <c:numCache>
                <c:formatCode>General</c:formatCode>
                <c:ptCount val="2"/>
                <c:pt idx="0">
                  <c:v>1</c:v>
                </c:pt>
                <c:pt idx="1">
                  <c:v>2</c:v>
                </c:pt>
              </c:numCache>
            </c:numRef>
          </c:val>
        </c:ser>
        <c:ser>
          <c:idx val="6"/>
          <c:order val="6"/>
          <c:tx>
            <c:strRef>
              <c:f>'State B Yr 2 Progress'!$H$36</c:f>
              <c:strCache>
                <c:ptCount val="1"/>
                <c:pt idx="0">
                  <c:v>System Usage </c:v>
                </c:pt>
              </c:strCache>
            </c:strRef>
          </c:tx>
          <c:invertIfNegative val="0"/>
          <c:cat>
            <c:strRef>
              <c:f>'State B Yr 2 Progress'!$A$37:$A$39</c:f>
              <c:strCache>
                <c:ptCount val="2"/>
                <c:pt idx="0">
                  <c:v>Initial</c:v>
                </c:pt>
                <c:pt idx="1">
                  <c:v>End of Year #1</c:v>
                </c:pt>
              </c:strCache>
            </c:strRef>
          </c:cat>
          <c:val>
            <c:numRef>
              <c:f>'State B Yr 2 Progress'!$H$37:$H$39</c:f>
              <c:numCache>
                <c:formatCode>General</c:formatCode>
                <c:ptCount val="2"/>
                <c:pt idx="0">
                  <c:v>1</c:v>
                </c:pt>
                <c:pt idx="1">
                  <c:v>2</c:v>
                </c:pt>
              </c:numCache>
            </c:numRef>
          </c:val>
        </c:ser>
        <c:ser>
          <c:idx val="7"/>
          <c:order val="7"/>
          <c:tx>
            <c:strRef>
              <c:f>'State B Yr 2 Progress'!$I$36</c:f>
              <c:strCache>
                <c:ptCount val="1"/>
                <c:pt idx="0">
                  <c:v>Summarizing/Reporting</c:v>
                </c:pt>
              </c:strCache>
            </c:strRef>
          </c:tx>
          <c:invertIfNegative val="0"/>
          <c:cat>
            <c:strRef>
              <c:f>'State B Yr 2 Progress'!$A$37:$A$39</c:f>
              <c:strCache>
                <c:ptCount val="2"/>
                <c:pt idx="0">
                  <c:v>Initial</c:v>
                </c:pt>
                <c:pt idx="1">
                  <c:v>End of Year #1</c:v>
                </c:pt>
              </c:strCache>
            </c:strRef>
          </c:cat>
          <c:val>
            <c:numRef>
              <c:f>'State B Yr 2 Progress'!$I$37:$I$39</c:f>
              <c:numCache>
                <c:formatCode>General</c:formatCode>
                <c:ptCount val="2"/>
                <c:pt idx="0">
                  <c:v>1</c:v>
                </c:pt>
                <c:pt idx="1">
                  <c:v>2</c:v>
                </c:pt>
              </c:numCache>
            </c:numRef>
          </c:val>
        </c:ser>
        <c:ser>
          <c:idx val="8"/>
          <c:order val="8"/>
          <c:tx>
            <c:strRef>
              <c:f>'State B Yr 2 Progress'!$J$36</c:f>
              <c:strCache>
                <c:ptCount val="1"/>
                <c:pt idx="0">
                  <c:v>Analysis &amp; Utilization for CQI</c:v>
                </c:pt>
              </c:strCache>
            </c:strRef>
          </c:tx>
          <c:invertIfNegative val="0"/>
          <c:cat>
            <c:strRef>
              <c:f>'State B Yr 2 Progress'!$A$37:$A$39</c:f>
              <c:strCache>
                <c:ptCount val="2"/>
                <c:pt idx="0">
                  <c:v>Initial</c:v>
                </c:pt>
                <c:pt idx="1">
                  <c:v>End of Year #1</c:v>
                </c:pt>
              </c:strCache>
            </c:strRef>
          </c:cat>
          <c:val>
            <c:numRef>
              <c:f>'State B Yr 2 Progress'!$J$37:$J$39</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3859840"/>
        <c:axId val="163869824"/>
        <c:axId val="0"/>
      </c:bar3DChart>
      <c:catAx>
        <c:axId val="163859840"/>
        <c:scaling>
          <c:orientation val="minMax"/>
        </c:scaling>
        <c:delete val="0"/>
        <c:axPos val="b"/>
        <c:majorTickMark val="out"/>
        <c:minorTickMark val="none"/>
        <c:tickLblPos val="nextTo"/>
        <c:crossAx val="163869824"/>
        <c:crosses val="autoZero"/>
        <c:auto val="1"/>
        <c:lblAlgn val="ctr"/>
        <c:lblOffset val="100"/>
        <c:noMultiLvlLbl val="0"/>
      </c:catAx>
      <c:valAx>
        <c:axId val="163869824"/>
        <c:scaling>
          <c:orientation val="minMax"/>
          <c:max val="4"/>
          <c:min val="1"/>
        </c:scaling>
        <c:delete val="0"/>
        <c:axPos val="l"/>
        <c:majorGridlines/>
        <c:numFmt formatCode="General" sourceLinked="1"/>
        <c:majorTickMark val="out"/>
        <c:minorTickMark val="none"/>
        <c:tickLblPos val="nextTo"/>
        <c:crossAx val="16385984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C Progress!PivotTable11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C Progress'!$B$3</c:f>
              <c:strCache>
                <c:ptCount val="1"/>
                <c:pt idx="0">
                  <c:v>Management </c:v>
                </c:pt>
              </c:strCache>
            </c:strRef>
          </c:tx>
          <c:invertIfNegative val="0"/>
          <c:cat>
            <c:strRef>
              <c:f>'State C Progress'!$A$4:$A$6</c:f>
              <c:strCache>
                <c:ptCount val="2"/>
                <c:pt idx="0">
                  <c:v>Initial</c:v>
                </c:pt>
                <c:pt idx="1">
                  <c:v>End of Year #1</c:v>
                </c:pt>
              </c:strCache>
            </c:strRef>
          </c:cat>
          <c:val>
            <c:numRef>
              <c:f>'State C Progress'!$B$4:$B$6</c:f>
              <c:numCache>
                <c:formatCode>General</c:formatCode>
                <c:ptCount val="2"/>
                <c:pt idx="0">
                  <c:v>2</c:v>
                </c:pt>
                <c:pt idx="1">
                  <c:v>3</c:v>
                </c:pt>
              </c:numCache>
            </c:numRef>
          </c:val>
        </c:ser>
        <c:ser>
          <c:idx val="1"/>
          <c:order val="1"/>
          <c:tx>
            <c:strRef>
              <c:f>'State C Progress'!$C$3</c:f>
              <c:strCache>
                <c:ptCount val="1"/>
                <c:pt idx="0">
                  <c:v>Data System </c:v>
                </c:pt>
              </c:strCache>
            </c:strRef>
          </c:tx>
          <c:invertIfNegative val="0"/>
          <c:cat>
            <c:strRef>
              <c:f>'State C Progress'!$A$4:$A$6</c:f>
              <c:strCache>
                <c:ptCount val="2"/>
                <c:pt idx="0">
                  <c:v>Initial</c:v>
                </c:pt>
                <c:pt idx="1">
                  <c:v>End of Year #1</c:v>
                </c:pt>
              </c:strCache>
            </c:strRef>
          </c:cat>
          <c:val>
            <c:numRef>
              <c:f>'State C Progress'!$C$4:$C$6</c:f>
              <c:numCache>
                <c:formatCode>General</c:formatCode>
                <c:ptCount val="2"/>
                <c:pt idx="0">
                  <c:v>1</c:v>
                </c:pt>
                <c:pt idx="1">
                  <c:v>2</c:v>
                </c:pt>
              </c:numCache>
            </c:numRef>
          </c:val>
        </c:ser>
        <c:ser>
          <c:idx val="2"/>
          <c:order val="2"/>
          <c:tx>
            <c:strRef>
              <c:f>'State C Progress'!$D$3</c:f>
              <c:strCache>
                <c:ptCount val="1"/>
                <c:pt idx="0">
                  <c:v>Resource Allocation </c:v>
                </c:pt>
              </c:strCache>
            </c:strRef>
          </c:tx>
          <c:invertIfNegative val="0"/>
          <c:cat>
            <c:strRef>
              <c:f>'State C Progress'!$A$4:$A$6</c:f>
              <c:strCache>
                <c:ptCount val="2"/>
                <c:pt idx="0">
                  <c:v>Initial</c:v>
                </c:pt>
                <c:pt idx="1">
                  <c:v>End of Year #1</c:v>
                </c:pt>
              </c:strCache>
            </c:strRef>
          </c:cat>
          <c:val>
            <c:numRef>
              <c:f>'State C Progress'!$D$4:$D$6</c:f>
              <c:numCache>
                <c:formatCode>General</c:formatCode>
                <c:ptCount val="2"/>
                <c:pt idx="0">
                  <c:v>3</c:v>
                </c:pt>
                <c:pt idx="1">
                  <c:v>4</c:v>
                </c:pt>
              </c:numCache>
            </c:numRef>
          </c:val>
        </c:ser>
        <c:ser>
          <c:idx val="3"/>
          <c:order val="3"/>
          <c:tx>
            <c:strRef>
              <c:f>'State C Progress'!$E$3</c:f>
              <c:strCache>
                <c:ptCount val="1"/>
                <c:pt idx="0">
                  <c:v>Stakeholder Involvement </c:v>
                </c:pt>
              </c:strCache>
            </c:strRef>
          </c:tx>
          <c:invertIfNegative val="0"/>
          <c:cat>
            <c:strRef>
              <c:f>'State C Progress'!$A$4:$A$6</c:f>
              <c:strCache>
                <c:ptCount val="2"/>
                <c:pt idx="0">
                  <c:v>Initial</c:v>
                </c:pt>
                <c:pt idx="1">
                  <c:v>End of Year #1</c:v>
                </c:pt>
              </c:strCache>
            </c:strRef>
          </c:cat>
          <c:val>
            <c:numRef>
              <c:f>'State C Progress'!$E$4:$E$6</c:f>
              <c:numCache>
                <c:formatCode>General</c:formatCode>
                <c:ptCount val="2"/>
                <c:pt idx="0">
                  <c:v>3</c:v>
                </c:pt>
                <c:pt idx="1">
                  <c:v>4</c:v>
                </c:pt>
              </c:numCache>
            </c:numRef>
          </c:val>
        </c:ser>
        <c:ser>
          <c:idx val="4"/>
          <c:order val="4"/>
          <c:tx>
            <c:strRef>
              <c:f>'State C Progress'!$F$3</c:f>
              <c:strCache>
                <c:ptCount val="1"/>
                <c:pt idx="0">
                  <c:v>Policy &amp; Guidance </c:v>
                </c:pt>
              </c:strCache>
            </c:strRef>
          </c:tx>
          <c:invertIfNegative val="0"/>
          <c:cat>
            <c:strRef>
              <c:f>'State C Progress'!$A$4:$A$6</c:f>
              <c:strCache>
                <c:ptCount val="2"/>
                <c:pt idx="0">
                  <c:v>Initial</c:v>
                </c:pt>
                <c:pt idx="1">
                  <c:v>End of Year #1</c:v>
                </c:pt>
              </c:strCache>
            </c:strRef>
          </c:cat>
          <c:val>
            <c:numRef>
              <c:f>'State C Progress'!$F$4:$F$6</c:f>
              <c:numCache>
                <c:formatCode>General</c:formatCode>
                <c:ptCount val="2"/>
                <c:pt idx="0">
                  <c:v>3</c:v>
                </c:pt>
                <c:pt idx="1">
                  <c:v>4</c:v>
                </c:pt>
              </c:numCache>
            </c:numRef>
          </c:val>
        </c:ser>
        <c:dLbls>
          <c:showLegendKey val="0"/>
          <c:showVal val="0"/>
          <c:showCatName val="0"/>
          <c:showSerName val="0"/>
          <c:showPercent val="0"/>
          <c:showBubbleSize val="0"/>
        </c:dLbls>
        <c:gapWidth val="150"/>
        <c:shape val="cylinder"/>
        <c:axId val="160077696"/>
        <c:axId val="160079232"/>
        <c:axId val="0"/>
      </c:bar3DChart>
      <c:catAx>
        <c:axId val="160077696"/>
        <c:scaling>
          <c:orientation val="minMax"/>
        </c:scaling>
        <c:delete val="0"/>
        <c:axPos val="b"/>
        <c:majorTickMark val="out"/>
        <c:minorTickMark val="none"/>
        <c:tickLblPos val="nextTo"/>
        <c:crossAx val="160079232"/>
        <c:crosses val="autoZero"/>
        <c:auto val="1"/>
        <c:lblAlgn val="ctr"/>
        <c:lblOffset val="100"/>
        <c:noMultiLvlLbl val="0"/>
      </c:catAx>
      <c:valAx>
        <c:axId val="160079232"/>
        <c:scaling>
          <c:orientation val="minMax"/>
          <c:max val="4"/>
          <c:min val="1"/>
        </c:scaling>
        <c:delete val="0"/>
        <c:axPos val="l"/>
        <c:majorGridlines/>
        <c:numFmt formatCode="General" sourceLinked="1"/>
        <c:majorTickMark val="out"/>
        <c:minorTickMark val="none"/>
        <c:tickLblPos val="nextTo"/>
        <c:crossAx val="160077696"/>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C Progress!PivotTable12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C Progress'!$B$10</c:f>
              <c:strCache>
                <c:ptCount val="1"/>
                <c:pt idx="0">
                  <c:v>Participant Preparation </c:v>
                </c:pt>
              </c:strCache>
            </c:strRef>
          </c:tx>
          <c:invertIfNegative val="0"/>
          <c:cat>
            <c:strRef>
              <c:f>'State C Progress'!$A$11:$A$13</c:f>
              <c:strCache>
                <c:ptCount val="2"/>
                <c:pt idx="0">
                  <c:v>Initial</c:v>
                </c:pt>
                <c:pt idx="1">
                  <c:v>End of Year #1</c:v>
                </c:pt>
              </c:strCache>
            </c:strRef>
          </c:cat>
          <c:val>
            <c:numRef>
              <c:f>'State C Progress'!$B$11:$B$13</c:f>
              <c:numCache>
                <c:formatCode>General</c:formatCode>
                <c:ptCount val="2"/>
                <c:pt idx="0">
                  <c:v>4</c:v>
                </c:pt>
                <c:pt idx="1">
                  <c:v>4</c:v>
                </c:pt>
              </c:numCache>
            </c:numRef>
          </c:val>
        </c:ser>
        <c:ser>
          <c:idx val="1"/>
          <c:order val="1"/>
          <c:tx>
            <c:strRef>
              <c:f>'State C Progress'!$C$10</c:f>
              <c:strCache>
                <c:ptCount val="1"/>
                <c:pt idx="0">
                  <c:v>Intake Process </c:v>
                </c:pt>
              </c:strCache>
            </c:strRef>
          </c:tx>
          <c:invertIfNegative val="0"/>
          <c:cat>
            <c:strRef>
              <c:f>'State C Progress'!$A$11:$A$13</c:f>
              <c:strCache>
                <c:ptCount val="2"/>
                <c:pt idx="0">
                  <c:v>Initial</c:v>
                </c:pt>
                <c:pt idx="1">
                  <c:v>End of Year #1</c:v>
                </c:pt>
              </c:strCache>
            </c:strRef>
          </c:cat>
          <c:val>
            <c:numRef>
              <c:f>'State C Progress'!$C$11:$C$13</c:f>
              <c:numCache>
                <c:formatCode>General</c:formatCode>
                <c:ptCount val="2"/>
                <c:pt idx="0">
                  <c:v>2</c:v>
                </c:pt>
                <c:pt idx="1">
                  <c:v>3</c:v>
                </c:pt>
              </c:numCache>
            </c:numRef>
          </c:val>
        </c:ser>
        <c:ser>
          <c:idx val="2"/>
          <c:order val="2"/>
          <c:tx>
            <c:strRef>
              <c:f>'State C Progress'!$D$10</c:f>
              <c:strCache>
                <c:ptCount val="1"/>
                <c:pt idx="0">
                  <c:v>Case Management </c:v>
                </c:pt>
              </c:strCache>
            </c:strRef>
          </c:tx>
          <c:invertIfNegative val="0"/>
          <c:cat>
            <c:strRef>
              <c:f>'State C Progress'!$A$11:$A$13</c:f>
              <c:strCache>
                <c:ptCount val="2"/>
                <c:pt idx="0">
                  <c:v>Initial</c:v>
                </c:pt>
                <c:pt idx="1">
                  <c:v>End of Year #1</c:v>
                </c:pt>
              </c:strCache>
            </c:strRef>
          </c:cat>
          <c:val>
            <c:numRef>
              <c:f>'State C Progress'!$D$11:$D$13</c:f>
              <c:numCache>
                <c:formatCode>General</c:formatCode>
                <c:ptCount val="2"/>
                <c:pt idx="0">
                  <c:v>2</c:v>
                </c:pt>
                <c:pt idx="1">
                  <c:v>3</c:v>
                </c:pt>
              </c:numCache>
            </c:numRef>
          </c:val>
        </c:ser>
        <c:ser>
          <c:idx val="3"/>
          <c:order val="3"/>
          <c:tx>
            <c:strRef>
              <c:f>'State C Progress'!$E$10</c:f>
              <c:strCache>
                <c:ptCount val="1"/>
                <c:pt idx="0">
                  <c:v>Data Collection </c:v>
                </c:pt>
              </c:strCache>
            </c:strRef>
          </c:tx>
          <c:invertIfNegative val="0"/>
          <c:cat>
            <c:strRef>
              <c:f>'State C Progress'!$A$11:$A$13</c:f>
              <c:strCache>
                <c:ptCount val="2"/>
                <c:pt idx="0">
                  <c:v>Initial</c:v>
                </c:pt>
                <c:pt idx="1">
                  <c:v>End of Year #1</c:v>
                </c:pt>
              </c:strCache>
            </c:strRef>
          </c:cat>
          <c:val>
            <c:numRef>
              <c:f>'State C Progress'!$E$11:$E$13</c:f>
              <c:numCache>
                <c:formatCode>General</c:formatCode>
                <c:ptCount val="2"/>
                <c:pt idx="0">
                  <c:v>1</c:v>
                </c:pt>
                <c:pt idx="1">
                  <c:v>2</c:v>
                </c:pt>
              </c:numCache>
            </c:numRef>
          </c:val>
        </c:ser>
        <c:ser>
          <c:idx val="4"/>
          <c:order val="4"/>
          <c:tx>
            <c:strRef>
              <c:f>'State C Progress'!$F$10</c:f>
              <c:strCache>
                <c:ptCount val="1"/>
                <c:pt idx="0">
                  <c:v>TA</c:v>
                </c:pt>
              </c:strCache>
            </c:strRef>
          </c:tx>
          <c:invertIfNegative val="0"/>
          <c:cat>
            <c:strRef>
              <c:f>'State C Progress'!$A$11:$A$13</c:f>
              <c:strCache>
                <c:ptCount val="2"/>
                <c:pt idx="0">
                  <c:v>Initial</c:v>
                </c:pt>
                <c:pt idx="1">
                  <c:v>End of Year #1</c:v>
                </c:pt>
              </c:strCache>
            </c:strRef>
          </c:cat>
          <c:val>
            <c:numRef>
              <c:f>'State C Progress'!$F$11:$F$13</c:f>
              <c:numCache>
                <c:formatCode>General</c:formatCode>
                <c:ptCount val="2"/>
                <c:pt idx="0">
                  <c:v>1</c:v>
                </c:pt>
                <c:pt idx="1">
                  <c:v>3</c:v>
                </c:pt>
              </c:numCache>
            </c:numRef>
          </c:val>
        </c:ser>
        <c:dLbls>
          <c:showLegendKey val="0"/>
          <c:showVal val="0"/>
          <c:showCatName val="0"/>
          <c:showSerName val="0"/>
          <c:showPercent val="0"/>
          <c:showBubbleSize val="0"/>
        </c:dLbls>
        <c:gapWidth val="150"/>
        <c:shape val="cylinder"/>
        <c:axId val="164305920"/>
        <c:axId val="164311808"/>
        <c:axId val="0"/>
      </c:bar3DChart>
      <c:catAx>
        <c:axId val="164305920"/>
        <c:scaling>
          <c:orientation val="minMax"/>
        </c:scaling>
        <c:delete val="0"/>
        <c:axPos val="b"/>
        <c:majorTickMark val="out"/>
        <c:minorTickMark val="none"/>
        <c:tickLblPos val="nextTo"/>
        <c:crossAx val="164311808"/>
        <c:crosses val="autoZero"/>
        <c:auto val="1"/>
        <c:lblAlgn val="ctr"/>
        <c:lblOffset val="100"/>
        <c:noMultiLvlLbl val="0"/>
      </c:catAx>
      <c:valAx>
        <c:axId val="164311808"/>
        <c:scaling>
          <c:orientation val="minMax"/>
          <c:max val="4"/>
          <c:min val="1"/>
        </c:scaling>
        <c:delete val="0"/>
        <c:axPos val="l"/>
        <c:majorGridlines/>
        <c:numFmt formatCode="General" sourceLinked="1"/>
        <c:majorTickMark val="out"/>
        <c:minorTickMark val="none"/>
        <c:tickLblPos val="nextTo"/>
        <c:crossAx val="16430592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C Progress!PivotTable13</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C Progress'!$B$17</c:f>
              <c:strCache>
                <c:ptCount val="1"/>
                <c:pt idx="0">
                  <c:v>Qualifications &amp; Selection </c:v>
                </c:pt>
              </c:strCache>
            </c:strRef>
          </c:tx>
          <c:invertIfNegative val="0"/>
          <c:cat>
            <c:strRef>
              <c:f>'State C Progress'!$A$18:$A$20</c:f>
              <c:strCache>
                <c:ptCount val="2"/>
                <c:pt idx="0">
                  <c:v>Initial</c:v>
                </c:pt>
                <c:pt idx="1">
                  <c:v>End of Year #1</c:v>
                </c:pt>
              </c:strCache>
            </c:strRef>
          </c:cat>
          <c:val>
            <c:numRef>
              <c:f>'State C Progress'!$B$18:$B$20</c:f>
              <c:numCache>
                <c:formatCode>General</c:formatCode>
                <c:ptCount val="2"/>
                <c:pt idx="0">
                  <c:v>4</c:v>
                </c:pt>
                <c:pt idx="1">
                  <c:v>4</c:v>
                </c:pt>
              </c:numCache>
            </c:numRef>
          </c:val>
        </c:ser>
        <c:ser>
          <c:idx val="1"/>
          <c:order val="1"/>
          <c:tx>
            <c:strRef>
              <c:f>'State C Progress'!$C$17</c:f>
              <c:strCache>
                <c:ptCount val="1"/>
                <c:pt idx="0">
                  <c:v>Practice &amp; Performance </c:v>
                </c:pt>
              </c:strCache>
            </c:strRef>
          </c:tx>
          <c:invertIfNegative val="0"/>
          <c:cat>
            <c:strRef>
              <c:f>'State C Progress'!$A$18:$A$20</c:f>
              <c:strCache>
                <c:ptCount val="2"/>
                <c:pt idx="0">
                  <c:v>Initial</c:v>
                </c:pt>
                <c:pt idx="1">
                  <c:v>End of Year #1</c:v>
                </c:pt>
              </c:strCache>
            </c:strRef>
          </c:cat>
          <c:val>
            <c:numRef>
              <c:f>'State C Progress'!$C$18:$C$20</c:f>
              <c:numCache>
                <c:formatCode>General</c:formatCode>
                <c:ptCount val="2"/>
                <c:pt idx="0">
                  <c:v>2</c:v>
                </c:pt>
                <c:pt idx="1">
                  <c:v>4</c:v>
                </c:pt>
              </c:numCache>
            </c:numRef>
          </c:val>
        </c:ser>
        <c:ser>
          <c:idx val="2"/>
          <c:order val="2"/>
          <c:tx>
            <c:strRef>
              <c:f>'State C Progress'!$D$17</c:f>
              <c:strCache>
                <c:ptCount val="1"/>
                <c:pt idx="0">
                  <c:v>Continuing PD</c:v>
                </c:pt>
              </c:strCache>
            </c:strRef>
          </c:tx>
          <c:invertIfNegative val="0"/>
          <c:cat>
            <c:strRef>
              <c:f>'State C Progress'!$A$18:$A$20</c:f>
              <c:strCache>
                <c:ptCount val="2"/>
                <c:pt idx="0">
                  <c:v>Initial</c:v>
                </c:pt>
                <c:pt idx="1">
                  <c:v>End of Year #1</c:v>
                </c:pt>
              </c:strCache>
            </c:strRef>
          </c:cat>
          <c:val>
            <c:numRef>
              <c:f>'State C Progress'!$D$18:$D$20</c:f>
              <c:numCache>
                <c:formatCode>General</c:formatCode>
                <c:ptCount val="2"/>
                <c:pt idx="0">
                  <c:v>2</c:v>
                </c:pt>
                <c:pt idx="1">
                  <c:v>3</c:v>
                </c:pt>
              </c:numCache>
            </c:numRef>
          </c:val>
        </c:ser>
        <c:ser>
          <c:idx val="3"/>
          <c:order val="3"/>
          <c:tx>
            <c:strRef>
              <c:f>'State C Progress'!$E$17</c:f>
              <c:strCache>
                <c:ptCount val="1"/>
                <c:pt idx="0">
                  <c:v>Cultural Considerations </c:v>
                </c:pt>
              </c:strCache>
            </c:strRef>
          </c:tx>
          <c:invertIfNegative val="0"/>
          <c:cat>
            <c:strRef>
              <c:f>'State C Progress'!$A$18:$A$20</c:f>
              <c:strCache>
                <c:ptCount val="2"/>
                <c:pt idx="0">
                  <c:v>Initial</c:v>
                </c:pt>
                <c:pt idx="1">
                  <c:v>End of Year #1</c:v>
                </c:pt>
              </c:strCache>
            </c:strRef>
          </c:cat>
          <c:val>
            <c:numRef>
              <c:f>'State C Progress'!$E$18:$E$20</c:f>
              <c:numCache>
                <c:formatCode>General</c:formatCode>
                <c:ptCount val="2"/>
                <c:pt idx="0">
                  <c:v>3</c:v>
                </c:pt>
                <c:pt idx="1">
                  <c:v>3</c:v>
                </c:pt>
              </c:numCache>
            </c:numRef>
          </c:val>
        </c:ser>
        <c:dLbls>
          <c:showLegendKey val="0"/>
          <c:showVal val="0"/>
          <c:showCatName val="0"/>
          <c:showSerName val="0"/>
          <c:showPercent val="0"/>
          <c:showBubbleSize val="0"/>
        </c:dLbls>
        <c:gapWidth val="150"/>
        <c:shape val="cylinder"/>
        <c:axId val="164347264"/>
        <c:axId val="164353152"/>
        <c:axId val="0"/>
      </c:bar3DChart>
      <c:catAx>
        <c:axId val="164347264"/>
        <c:scaling>
          <c:orientation val="minMax"/>
        </c:scaling>
        <c:delete val="0"/>
        <c:axPos val="b"/>
        <c:majorTickMark val="out"/>
        <c:minorTickMark val="none"/>
        <c:tickLblPos val="nextTo"/>
        <c:crossAx val="164353152"/>
        <c:crosses val="autoZero"/>
        <c:auto val="1"/>
        <c:lblAlgn val="ctr"/>
        <c:lblOffset val="100"/>
        <c:noMultiLvlLbl val="0"/>
      </c:catAx>
      <c:valAx>
        <c:axId val="164353152"/>
        <c:scaling>
          <c:orientation val="minMax"/>
          <c:max val="4"/>
          <c:min val="1"/>
        </c:scaling>
        <c:delete val="0"/>
        <c:axPos val="l"/>
        <c:majorGridlines/>
        <c:numFmt formatCode="General" sourceLinked="1"/>
        <c:majorTickMark val="out"/>
        <c:minorTickMark val="none"/>
        <c:tickLblPos val="nextTo"/>
        <c:crossAx val="164347264"/>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C Progress!PivotTable14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C Progress'!$B$25</c:f>
              <c:strCache>
                <c:ptCount val="1"/>
                <c:pt idx="0">
                  <c:v>PR Activities &amp; Presentations </c:v>
                </c:pt>
              </c:strCache>
            </c:strRef>
          </c:tx>
          <c:invertIfNegative val="0"/>
          <c:cat>
            <c:strRef>
              <c:f>'State C Progress'!$A$26:$A$28</c:f>
              <c:strCache>
                <c:ptCount val="2"/>
                <c:pt idx="0">
                  <c:v>Initial</c:v>
                </c:pt>
                <c:pt idx="1">
                  <c:v>End of Year #1</c:v>
                </c:pt>
              </c:strCache>
            </c:strRef>
          </c:cat>
          <c:val>
            <c:numRef>
              <c:f>'State C Progress'!$B$26:$B$28</c:f>
              <c:numCache>
                <c:formatCode>General</c:formatCode>
                <c:ptCount val="2"/>
                <c:pt idx="0">
                  <c:v>2.5</c:v>
                </c:pt>
                <c:pt idx="1">
                  <c:v>3</c:v>
                </c:pt>
              </c:numCache>
            </c:numRef>
          </c:val>
        </c:ser>
        <c:ser>
          <c:idx val="1"/>
          <c:order val="1"/>
          <c:tx>
            <c:strRef>
              <c:f>'State C Progress'!$C$25</c:f>
              <c:strCache>
                <c:ptCount val="1"/>
                <c:pt idx="0">
                  <c:v>Materials/Media </c:v>
                </c:pt>
              </c:strCache>
            </c:strRef>
          </c:tx>
          <c:invertIfNegative val="0"/>
          <c:cat>
            <c:strRef>
              <c:f>'State C Progress'!$A$26:$A$28</c:f>
              <c:strCache>
                <c:ptCount val="2"/>
                <c:pt idx="0">
                  <c:v>Initial</c:v>
                </c:pt>
                <c:pt idx="1">
                  <c:v>End of Year #1</c:v>
                </c:pt>
              </c:strCache>
            </c:strRef>
          </c:cat>
          <c:val>
            <c:numRef>
              <c:f>'State C Progress'!$C$26:$C$28</c:f>
              <c:numCache>
                <c:formatCode>General</c:formatCode>
                <c:ptCount val="2"/>
                <c:pt idx="0">
                  <c:v>2</c:v>
                </c:pt>
                <c:pt idx="1">
                  <c:v>3</c:v>
                </c:pt>
              </c:numCache>
            </c:numRef>
          </c:val>
        </c:ser>
        <c:ser>
          <c:idx val="2"/>
          <c:order val="2"/>
          <c:tx>
            <c:strRef>
              <c:f>'State C Progress'!$D$25</c:f>
              <c:strCache>
                <c:ptCount val="1"/>
                <c:pt idx="0">
                  <c:v>Web</c:v>
                </c:pt>
              </c:strCache>
            </c:strRef>
          </c:tx>
          <c:invertIfNegative val="0"/>
          <c:cat>
            <c:strRef>
              <c:f>'State C Progress'!$A$26:$A$28</c:f>
              <c:strCache>
                <c:ptCount val="2"/>
                <c:pt idx="0">
                  <c:v>Initial</c:v>
                </c:pt>
                <c:pt idx="1">
                  <c:v>End of Year #1</c:v>
                </c:pt>
              </c:strCache>
            </c:strRef>
          </c:cat>
          <c:val>
            <c:numRef>
              <c:f>'State C Progress'!$D$26:$D$28</c:f>
              <c:numCache>
                <c:formatCode>General</c:formatCode>
                <c:ptCount val="2"/>
                <c:pt idx="0">
                  <c:v>1</c:v>
                </c:pt>
                <c:pt idx="1">
                  <c:v>3</c:v>
                </c:pt>
              </c:numCache>
            </c:numRef>
          </c:val>
        </c:ser>
        <c:ser>
          <c:idx val="3"/>
          <c:order val="3"/>
          <c:tx>
            <c:strRef>
              <c:f>'State C Progress'!$E$25</c:f>
              <c:strCache>
                <c:ptCount val="1"/>
                <c:pt idx="0">
                  <c:v>Accessibility/Diversity </c:v>
                </c:pt>
              </c:strCache>
            </c:strRef>
          </c:tx>
          <c:invertIfNegative val="0"/>
          <c:cat>
            <c:strRef>
              <c:f>'State C Progress'!$A$26:$A$28</c:f>
              <c:strCache>
                <c:ptCount val="2"/>
                <c:pt idx="0">
                  <c:v>Initial</c:v>
                </c:pt>
                <c:pt idx="1">
                  <c:v>End of Year #1</c:v>
                </c:pt>
              </c:strCache>
            </c:strRef>
          </c:cat>
          <c:val>
            <c:numRef>
              <c:f>'State C Progress'!$E$26:$E$28</c:f>
              <c:numCache>
                <c:formatCode>General</c:formatCode>
                <c:ptCount val="2"/>
                <c:pt idx="0">
                  <c:v>3</c:v>
                </c:pt>
                <c:pt idx="1">
                  <c:v>3</c:v>
                </c:pt>
              </c:numCache>
            </c:numRef>
          </c:val>
        </c:ser>
        <c:dLbls>
          <c:showLegendKey val="0"/>
          <c:showVal val="0"/>
          <c:showCatName val="0"/>
          <c:showSerName val="0"/>
          <c:showPercent val="0"/>
          <c:showBubbleSize val="0"/>
        </c:dLbls>
        <c:gapWidth val="150"/>
        <c:shape val="cylinder"/>
        <c:axId val="164401152"/>
        <c:axId val="164402688"/>
        <c:axId val="0"/>
      </c:bar3DChart>
      <c:catAx>
        <c:axId val="164401152"/>
        <c:scaling>
          <c:orientation val="minMax"/>
        </c:scaling>
        <c:delete val="0"/>
        <c:axPos val="b"/>
        <c:majorTickMark val="out"/>
        <c:minorTickMark val="none"/>
        <c:tickLblPos val="nextTo"/>
        <c:crossAx val="164402688"/>
        <c:crosses val="autoZero"/>
        <c:auto val="1"/>
        <c:lblAlgn val="ctr"/>
        <c:lblOffset val="100"/>
        <c:noMultiLvlLbl val="0"/>
      </c:catAx>
      <c:valAx>
        <c:axId val="164402688"/>
        <c:scaling>
          <c:orientation val="minMax"/>
          <c:max val="4"/>
          <c:min val="1"/>
        </c:scaling>
        <c:delete val="0"/>
        <c:axPos val="l"/>
        <c:majorGridlines/>
        <c:numFmt formatCode="General" sourceLinked="1"/>
        <c:majorTickMark val="out"/>
        <c:minorTickMark val="none"/>
        <c:tickLblPos val="nextTo"/>
        <c:crossAx val="164401152"/>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C Progress!PivotTable15</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C Progress'!$B$31</c:f>
              <c:strCache>
                <c:ptCount val="1"/>
                <c:pt idx="0">
                  <c:v>Process- Participants </c:v>
                </c:pt>
              </c:strCache>
            </c:strRef>
          </c:tx>
          <c:invertIfNegative val="0"/>
          <c:cat>
            <c:strRef>
              <c:f>'State C Progress'!$A$32:$A$34</c:f>
              <c:strCache>
                <c:ptCount val="2"/>
                <c:pt idx="0">
                  <c:v>Initial</c:v>
                </c:pt>
                <c:pt idx="1">
                  <c:v>End of Year #1</c:v>
                </c:pt>
              </c:strCache>
            </c:strRef>
          </c:cat>
          <c:val>
            <c:numRef>
              <c:f>'State C Progress'!$B$32:$B$34</c:f>
              <c:numCache>
                <c:formatCode>General</c:formatCode>
                <c:ptCount val="2"/>
                <c:pt idx="0">
                  <c:v>1</c:v>
                </c:pt>
                <c:pt idx="1">
                  <c:v>2</c:v>
                </c:pt>
              </c:numCache>
            </c:numRef>
          </c:val>
        </c:ser>
        <c:ser>
          <c:idx val="1"/>
          <c:order val="1"/>
          <c:tx>
            <c:strRef>
              <c:f>'State C Progress'!$C$31</c:f>
              <c:strCache>
                <c:ptCount val="1"/>
                <c:pt idx="0">
                  <c:v>Process- Facilitators</c:v>
                </c:pt>
              </c:strCache>
            </c:strRef>
          </c:tx>
          <c:invertIfNegative val="0"/>
          <c:cat>
            <c:strRef>
              <c:f>'State C Progress'!$A$32:$A$34</c:f>
              <c:strCache>
                <c:ptCount val="2"/>
                <c:pt idx="0">
                  <c:v>Initial</c:v>
                </c:pt>
                <c:pt idx="1">
                  <c:v>End of Year #1</c:v>
                </c:pt>
              </c:strCache>
            </c:strRef>
          </c:cat>
          <c:val>
            <c:numRef>
              <c:f>'State C Progress'!$C$32:$C$34</c:f>
              <c:numCache>
                <c:formatCode>General</c:formatCode>
                <c:ptCount val="2"/>
                <c:pt idx="0">
                  <c:v>1</c:v>
                </c:pt>
                <c:pt idx="1">
                  <c:v>1</c:v>
                </c:pt>
              </c:numCache>
            </c:numRef>
          </c:val>
        </c:ser>
        <c:ser>
          <c:idx val="2"/>
          <c:order val="2"/>
          <c:tx>
            <c:strRef>
              <c:f>'State C Progress'!$D$31</c:f>
              <c:strCache>
                <c:ptCount val="1"/>
                <c:pt idx="0">
                  <c:v>Practitione- Facilitator </c:v>
                </c:pt>
              </c:strCache>
            </c:strRef>
          </c:tx>
          <c:invertIfNegative val="0"/>
          <c:cat>
            <c:strRef>
              <c:f>'State C Progress'!$A$32:$A$34</c:f>
              <c:strCache>
                <c:ptCount val="2"/>
                <c:pt idx="0">
                  <c:v>Initial</c:v>
                </c:pt>
                <c:pt idx="1">
                  <c:v>End of Year #1</c:v>
                </c:pt>
              </c:strCache>
            </c:strRef>
          </c:cat>
          <c:val>
            <c:numRef>
              <c:f>'State C Progress'!$D$32:$D$34</c:f>
              <c:numCache>
                <c:formatCode>General</c:formatCode>
                <c:ptCount val="2"/>
                <c:pt idx="0">
                  <c:v>1</c:v>
                </c:pt>
                <c:pt idx="1">
                  <c:v>1</c:v>
                </c:pt>
              </c:numCache>
            </c:numRef>
          </c:val>
        </c:ser>
        <c:ser>
          <c:idx val="3"/>
          <c:order val="3"/>
          <c:tx>
            <c:strRef>
              <c:f>'State C Progress'!$E$31</c:f>
              <c:strCache>
                <c:ptCount val="1"/>
                <c:pt idx="0">
                  <c:v>Practioner- Participants</c:v>
                </c:pt>
              </c:strCache>
            </c:strRef>
          </c:tx>
          <c:invertIfNegative val="0"/>
          <c:cat>
            <c:strRef>
              <c:f>'State C Progress'!$A$32:$A$34</c:f>
              <c:strCache>
                <c:ptCount val="2"/>
                <c:pt idx="0">
                  <c:v>Initial</c:v>
                </c:pt>
                <c:pt idx="1">
                  <c:v>End of Year #1</c:v>
                </c:pt>
              </c:strCache>
            </c:strRef>
          </c:cat>
          <c:val>
            <c:numRef>
              <c:f>'State C Progress'!$E$32:$E$34</c:f>
              <c:numCache>
                <c:formatCode>General</c:formatCode>
                <c:ptCount val="2"/>
                <c:pt idx="0">
                  <c:v>1</c:v>
                </c:pt>
                <c:pt idx="1">
                  <c:v>2</c:v>
                </c:pt>
              </c:numCache>
            </c:numRef>
          </c:val>
        </c:ser>
        <c:ser>
          <c:idx val="4"/>
          <c:order val="4"/>
          <c:tx>
            <c:strRef>
              <c:f>'State C Progress'!$F$31</c:f>
              <c:strCache>
                <c:ptCount val="1"/>
                <c:pt idx="0">
                  <c:v>Impact/Outcomes </c:v>
                </c:pt>
              </c:strCache>
            </c:strRef>
          </c:tx>
          <c:invertIfNegative val="0"/>
          <c:cat>
            <c:strRef>
              <c:f>'State C Progress'!$A$32:$A$34</c:f>
              <c:strCache>
                <c:ptCount val="2"/>
                <c:pt idx="0">
                  <c:v>Initial</c:v>
                </c:pt>
                <c:pt idx="1">
                  <c:v>End of Year #1</c:v>
                </c:pt>
              </c:strCache>
            </c:strRef>
          </c:cat>
          <c:val>
            <c:numRef>
              <c:f>'State C Progress'!$F$32:$F$34</c:f>
              <c:numCache>
                <c:formatCode>General</c:formatCode>
                <c:ptCount val="2"/>
                <c:pt idx="0">
                  <c:v>1</c:v>
                </c:pt>
                <c:pt idx="1">
                  <c:v>1</c:v>
                </c:pt>
              </c:numCache>
            </c:numRef>
          </c:val>
        </c:ser>
        <c:ser>
          <c:idx val="5"/>
          <c:order val="5"/>
          <c:tx>
            <c:strRef>
              <c:f>'State C Progress'!$G$31</c:f>
              <c:strCache>
                <c:ptCount val="1"/>
                <c:pt idx="0">
                  <c:v>Efficiency Assessment </c:v>
                </c:pt>
              </c:strCache>
            </c:strRef>
          </c:tx>
          <c:invertIfNegative val="0"/>
          <c:cat>
            <c:strRef>
              <c:f>'State C Progress'!$A$32:$A$34</c:f>
              <c:strCache>
                <c:ptCount val="2"/>
                <c:pt idx="0">
                  <c:v>Initial</c:v>
                </c:pt>
                <c:pt idx="1">
                  <c:v>End of Year #1</c:v>
                </c:pt>
              </c:strCache>
            </c:strRef>
          </c:cat>
          <c:val>
            <c:numRef>
              <c:f>'State C Progress'!$G$32:$G$34</c:f>
              <c:numCache>
                <c:formatCode>General</c:formatCode>
                <c:ptCount val="2"/>
                <c:pt idx="0">
                  <c:v>1</c:v>
                </c:pt>
                <c:pt idx="1">
                  <c:v>1</c:v>
                </c:pt>
              </c:numCache>
            </c:numRef>
          </c:val>
        </c:ser>
        <c:ser>
          <c:idx val="6"/>
          <c:order val="6"/>
          <c:tx>
            <c:strRef>
              <c:f>'State C Progress'!$H$31</c:f>
              <c:strCache>
                <c:ptCount val="1"/>
                <c:pt idx="0">
                  <c:v>System Usage </c:v>
                </c:pt>
              </c:strCache>
            </c:strRef>
          </c:tx>
          <c:invertIfNegative val="0"/>
          <c:cat>
            <c:strRef>
              <c:f>'State C Progress'!$A$32:$A$34</c:f>
              <c:strCache>
                <c:ptCount val="2"/>
                <c:pt idx="0">
                  <c:v>Initial</c:v>
                </c:pt>
                <c:pt idx="1">
                  <c:v>End of Year #1</c:v>
                </c:pt>
              </c:strCache>
            </c:strRef>
          </c:cat>
          <c:val>
            <c:numRef>
              <c:f>'State C Progress'!$H$32:$H$34</c:f>
              <c:numCache>
                <c:formatCode>General</c:formatCode>
                <c:ptCount val="2"/>
                <c:pt idx="0">
                  <c:v>1</c:v>
                </c:pt>
                <c:pt idx="1">
                  <c:v>1</c:v>
                </c:pt>
              </c:numCache>
            </c:numRef>
          </c:val>
        </c:ser>
        <c:ser>
          <c:idx val="7"/>
          <c:order val="7"/>
          <c:tx>
            <c:strRef>
              <c:f>'State C Progress'!$I$31</c:f>
              <c:strCache>
                <c:ptCount val="1"/>
                <c:pt idx="0">
                  <c:v>Summarizing/Reporting</c:v>
                </c:pt>
              </c:strCache>
            </c:strRef>
          </c:tx>
          <c:invertIfNegative val="0"/>
          <c:cat>
            <c:strRef>
              <c:f>'State C Progress'!$A$32:$A$34</c:f>
              <c:strCache>
                <c:ptCount val="2"/>
                <c:pt idx="0">
                  <c:v>Initial</c:v>
                </c:pt>
                <c:pt idx="1">
                  <c:v>End of Year #1</c:v>
                </c:pt>
              </c:strCache>
            </c:strRef>
          </c:cat>
          <c:val>
            <c:numRef>
              <c:f>'State C Progress'!$I$32:$I$34</c:f>
              <c:numCache>
                <c:formatCode>General</c:formatCode>
                <c:ptCount val="2"/>
                <c:pt idx="0">
                  <c:v>1</c:v>
                </c:pt>
                <c:pt idx="1">
                  <c:v>1</c:v>
                </c:pt>
              </c:numCache>
            </c:numRef>
          </c:val>
        </c:ser>
        <c:ser>
          <c:idx val="8"/>
          <c:order val="8"/>
          <c:tx>
            <c:strRef>
              <c:f>'State C Progress'!$J$31</c:f>
              <c:strCache>
                <c:ptCount val="1"/>
                <c:pt idx="0">
                  <c:v>Analysis &amp; Utilization for CQI</c:v>
                </c:pt>
              </c:strCache>
            </c:strRef>
          </c:tx>
          <c:invertIfNegative val="0"/>
          <c:cat>
            <c:strRef>
              <c:f>'State C Progress'!$A$32:$A$34</c:f>
              <c:strCache>
                <c:ptCount val="2"/>
                <c:pt idx="0">
                  <c:v>Initial</c:v>
                </c:pt>
                <c:pt idx="1">
                  <c:v>End of Year #1</c:v>
                </c:pt>
              </c:strCache>
            </c:strRef>
          </c:cat>
          <c:val>
            <c:numRef>
              <c:f>'State C Progress'!$J$32:$J$34</c:f>
              <c:numCache>
                <c:formatCode>General</c:formatCode>
                <c:ptCount val="2"/>
                <c:pt idx="0">
                  <c:v>1</c:v>
                </c:pt>
                <c:pt idx="1">
                  <c:v>1</c:v>
                </c:pt>
              </c:numCache>
            </c:numRef>
          </c:val>
        </c:ser>
        <c:dLbls>
          <c:showLegendKey val="0"/>
          <c:showVal val="0"/>
          <c:showCatName val="0"/>
          <c:showSerName val="0"/>
          <c:showPercent val="0"/>
          <c:showBubbleSize val="0"/>
        </c:dLbls>
        <c:gapWidth val="150"/>
        <c:shape val="cylinder"/>
        <c:axId val="164467072"/>
        <c:axId val="164468608"/>
        <c:axId val="0"/>
      </c:bar3DChart>
      <c:catAx>
        <c:axId val="164467072"/>
        <c:scaling>
          <c:orientation val="minMax"/>
        </c:scaling>
        <c:delete val="0"/>
        <c:axPos val="b"/>
        <c:majorTickMark val="out"/>
        <c:minorTickMark val="none"/>
        <c:tickLblPos val="nextTo"/>
        <c:crossAx val="164468608"/>
        <c:crosses val="autoZero"/>
        <c:auto val="1"/>
        <c:lblAlgn val="ctr"/>
        <c:lblOffset val="100"/>
        <c:noMultiLvlLbl val="0"/>
      </c:catAx>
      <c:valAx>
        <c:axId val="164468608"/>
        <c:scaling>
          <c:orientation val="minMax"/>
          <c:max val="4"/>
          <c:min val="1"/>
        </c:scaling>
        <c:delete val="0"/>
        <c:axPos val="l"/>
        <c:majorGridlines/>
        <c:numFmt formatCode="General" sourceLinked="1"/>
        <c:majorTickMark val="out"/>
        <c:minorTickMark val="none"/>
        <c:tickLblPos val="nextTo"/>
        <c:crossAx val="164467072"/>
        <c:crosses val="autoZero"/>
        <c:crossBetween val="between"/>
        <c:majorUnit val="1"/>
        <c:minorUnit val="2.0000000000000004E-2"/>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C Yr 2 Progress!PivotTable1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C Yr 2 Progress'!$B$3</c:f>
              <c:strCache>
                <c:ptCount val="1"/>
                <c:pt idx="0">
                  <c:v>Management </c:v>
                </c:pt>
              </c:strCache>
            </c:strRef>
          </c:tx>
          <c:invertIfNegative val="0"/>
          <c:cat>
            <c:strRef>
              <c:f>'State C Yr 2 Progress'!$A$4:$A$7</c:f>
              <c:strCache>
                <c:ptCount val="3"/>
                <c:pt idx="0">
                  <c:v>Initial</c:v>
                </c:pt>
                <c:pt idx="1">
                  <c:v>End of Year #1</c:v>
                </c:pt>
                <c:pt idx="2">
                  <c:v>End of Year #2</c:v>
                </c:pt>
              </c:strCache>
            </c:strRef>
          </c:cat>
          <c:val>
            <c:numRef>
              <c:f>'State C Yr 2 Progress'!$B$4:$B$7</c:f>
              <c:numCache>
                <c:formatCode>General</c:formatCode>
                <c:ptCount val="3"/>
                <c:pt idx="0">
                  <c:v>2</c:v>
                </c:pt>
                <c:pt idx="1">
                  <c:v>3</c:v>
                </c:pt>
                <c:pt idx="2">
                  <c:v>4</c:v>
                </c:pt>
              </c:numCache>
            </c:numRef>
          </c:val>
        </c:ser>
        <c:ser>
          <c:idx val="1"/>
          <c:order val="1"/>
          <c:tx>
            <c:strRef>
              <c:f>'State C Yr 2 Progress'!$C$3</c:f>
              <c:strCache>
                <c:ptCount val="1"/>
                <c:pt idx="0">
                  <c:v>Data System </c:v>
                </c:pt>
              </c:strCache>
            </c:strRef>
          </c:tx>
          <c:invertIfNegative val="0"/>
          <c:cat>
            <c:strRef>
              <c:f>'State C Yr 2 Progress'!$A$4:$A$7</c:f>
              <c:strCache>
                <c:ptCount val="3"/>
                <c:pt idx="0">
                  <c:v>Initial</c:v>
                </c:pt>
                <c:pt idx="1">
                  <c:v>End of Year #1</c:v>
                </c:pt>
                <c:pt idx="2">
                  <c:v>End of Year #2</c:v>
                </c:pt>
              </c:strCache>
            </c:strRef>
          </c:cat>
          <c:val>
            <c:numRef>
              <c:f>'State C Yr 2 Progress'!$C$4:$C$7</c:f>
              <c:numCache>
                <c:formatCode>General</c:formatCode>
                <c:ptCount val="3"/>
                <c:pt idx="0">
                  <c:v>1</c:v>
                </c:pt>
                <c:pt idx="1">
                  <c:v>2</c:v>
                </c:pt>
                <c:pt idx="2">
                  <c:v>4</c:v>
                </c:pt>
              </c:numCache>
            </c:numRef>
          </c:val>
        </c:ser>
        <c:ser>
          <c:idx val="2"/>
          <c:order val="2"/>
          <c:tx>
            <c:strRef>
              <c:f>'State C Yr 2 Progress'!$D$3</c:f>
              <c:strCache>
                <c:ptCount val="1"/>
                <c:pt idx="0">
                  <c:v>Resource Allocation </c:v>
                </c:pt>
              </c:strCache>
            </c:strRef>
          </c:tx>
          <c:invertIfNegative val="0"/>
          <c:cat>
            <c:strRef>
              <c:f>'State C Yr 2 Progress'!$A$4:$A$7</c:f>
              <c:strCache>
                <c:ptCount val="3"/>
                <c:pt idx="0">
                  <c:v>Initial</c:v>
                </c:pt>
                <c:pt idx="1">
                  <c:v>End of Year #1</c:v>
                </c:pt>
                <c:pt idx="2">
                  <c:v>End of Year #2</c:v>
                </c:pt>
              </c:strCache>
            </c:strRef>
          </c:cat>
          <c:val>
            <c:numRef>
              <c:f>'State C Yr 2 Progress'!$D$4:$D$7</c:f>
              <c:numCache>
                <c:formatCode>General</c:formatCode>
                <c:ptCount val="3"/>
                <c:pt idx="0">
                  <c:v>3</c:v>
                </c:pt>
                <c:pt idx="1">
                  <c:v>4</c:v>
                </c:pt>
                <c:pt idx="2">
                  <c:v>4</c:v>
                </c:pt>
              </c:numCache>
            </c:numRef>
          </c:val>
        </c:ser>
        <c:ser>
          <c:idx val="3"/>
          <c:order val="3"/>
          <c:tx>
            <c:strRef>
              <c:f>'State C Yr 2 Progress'!$E$3</c:f>
              <c:strCache>
                <c:ptCount val="1"/>
                <c:pt idx="0">
                  <c:v>Stakeholder Involvement </c:v>
                </c:pt>
              </c:strCache>
            </c:strRef>
          </c:tx>
          <c:invertIfNegative val="0"/>
          <c:cat>
            <c:strRef>
              <c:f>'State C Yr 2 Progress'!$A$4:$A$7</c:f>
              <c:strCache>
                <c:ptCount val="3"/>
                <c:pt idx="0">
                  <c:v>Initial</c:v>
                </c:pt>
                <c:pt idx="1">
                  <c:v>End of Year #1</c:v>
                </c:pt>
                <c:pt idx="2">
                  <c:v>End of Year #2</c:v>
                </c:pt>
              </c:strCache>
            </c:strRef>
          </c:cat>
          <c:val>
            <c:numRef>
              <c:f>'State C Yr 2 Progress'!$E$4:$E$7</c:f>
              <c:numCache>
                <c:formatCode>General</c:formatCode>
                <c:ptCount val="3"/>
                <c:pt idx="0">
                  <c:v>3</c:v>
                </c:pt>
                <c:pt idx="1">
                  <c:v>4</c:v>
                </c:pt>
                <c:pt idx="2">
                  <c:v>4</c:v>
                </c:pt>
              </c:numCache>
            </c:numRef>
          </c:val>
        </c:ser>
        <c:ser>
          <c:idx val="4"/>
          <c:order val="4"/>
          <c:tx>
            <c:strRef>
              <c:f>'State C Yr 2 Progress'!$F$3</c:f>
              <c:strCache>
                <c:ptCount val="1"/>
                <c:pt idx="0">
                  <c:v>Policy &amp; Guidance </c:v>
                </c:pt>
              </c:strCache>
            </c:strRef>
          </c:tx>
          <c:invertIfNegative val="0"/>
          <c:cat>
            <c:strRef>
              <c:f>'State C Yr 2 Progress'!$A$4:$A$7</c:f>
              <c:strCache>
                <c:ptCount val="3"/>
                <c:pt idx="0">
                  <c:v>Initial</c:v>
                </c:pt>
                <c:pt idx="1">
                  <c:v>End of Year #1</c:v>
                </c:pt>
                <c:pt idx="2">
                  <c:v>End of Year #2</c:v>
                </c:pt>
              </c:strCache>
            </c:strRef>
          </c:cat>
          <c:val>
            <c:numRef>
              <c:f>'State C Yr 2 Progress'!$F$4:$F$7</c:f>
              <c:numCache>
                <c:formatCode>General</c:formatCode>
                <c:ptCount val="3"/>
                <c:pt idx="0">
                  <c:v>3</c:v>
                </c:pt>
                <c:pt idx="1">
                  <c:v>4</c:v>
                </c:pt>
                <c:pt idx="2">
                  <c:v>4</c:v>
                </c:pt>
              </c:numCache>
            </c:numRef>
          </c:val>
        </c:ser>
        <c:dLbls>
          <c:showLegendKey val="0"/>
          <c:showVal val="0"/>
          <c:showCatName val="0"/>
          <c:showSerName val="0"/>
          <c:showPercent val="0"/>
          <c:showBubbleSize val="0"/>
        </c:dLbls>
        <c:gapWidth val="150"/>
        <c:shape val="cylinder"/>
        <c:axId val="163579776"/>
        <c:axId val="163581312"/>
        <c:axId val="0"/>
      </c:bar3DChart>
      <c:catAx>
        <c:axId val="163579776"/>
        <c:scaling>
          <c:orientation val="minMax"/>
        </c:scaling>
        <c:delete val="0"/>
        <c:axPos val="b"/>
        <c:majorTickMark val="out"/>
        <c:minorTickMark val="none"/>
        <c:tickLblPos val="nextTo"/>
        <c:crossAx val="163581312"/>
        <c:crosses val="autoZero"/>
        <c:auto val="1"/>
        <c:lblAlgn val="ctr"/>
        <c:lblOffset val="100"/>
        <c:noMultiLvlLbl val="0"/>
      </c:catAx>
      <c:valAx>
        <c:axId val="163581312"/>
        <c:scaling>
          <c:orientation val="minMax"/>
          <c:max val="4"/>
          <c:min val="1"/>
        </c:scaling>
        <c:delete val="0"/>
        <c:axPos val="l"/>
        <c:majorGridlines/>
        <c:numFmt formatCode="General" sourceLinked="1"/>
        <c:majorTickMark val="out"/>
        <c:minorTickMark val="none"/>
        <c:tickLblPos val="nextTo"/>
        <c:crossAx val="163579776"/>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C Yr 2 Progress!PivotTable2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C Yr 2 Progress'!$B$12</c:f>
              <c:strCache>
                <c:ptCount val="1"/>
                <c:pt idx="0">
                  <c:v>Participant Preparation </c:v>
                </c:pt>
              </c:strCache>
            </c:strRef>
          </c:tx>
          <c:invertIfNegative val="0"/>
          <c:cat>
            <c:strRef>
              <c:f>'State C Yr 2 Progress'!$A$13:$A$16</c:f>
              <c:strCache>
                <c:ptCount val="3"/>
                <c:pt idx="0">
                  <c:v>Initial</c:v>
                </c:pt>
                <c:pt idx="1">
                  <c:v>End of Year #1</c:v>
                </c:pt>
                <c:pt idx="2">
                  <c:v>End of Year #2</c:v>
                </c:pt>
              </c:strCache>
            </c:strRef>
          </c:cat>
          <c:val>
            <c:numRef>
              <c:f>'State C Yr 2 Progress'!$B$13:$B$16</c:f>
              <c:numCache>
                <c:formatCode>General</c:formatCode>
                <c:ptCount val="3"/>
                <c:pt idx="0">
                  <c:v>4</c:v>
                </c:pt>
                <c:pt idx="1">
                  <c:v>4</c:v>
                </c:pt>
                <c:pt idx="2">
                  <c:v>4</c:v>
                </c:pt>
              </c:numCache>
            </c:numRef>
          </c:val>
        </c:ser>
        <c:ser>
          <c:idx val="1"/>
          <c:order val="1"/>
          <c:tx>
            <c:strRef>
              <c:f>'State C Yr 2 Progress'!$C$12</c:f>
              <c:strCache>
                <c:ptCount val="1"/>
                <c:pt idx="0">
                  <c:v>Intake Process </c:v>
                </c:pt>
              </c:strCache>
            </c:strRef>
          </c:tx>
          <c:invertIfNegative val="0"/>
          <c:cat>
            <c:strRef>
              <c:f>'State C Yr 2 Progress'!$A$13:$A$16</c:f>
              <c:strCache>
                <c:ptCount val="3"/>
                <c:pt idx="0">
                  <c:v>Initial</c:v>
                </c:pt>
                <c:pt idx="1">
                  <c:v>End of Year #1</c:v>
                </c:pt>
                <c:pt idx="2">
                  <c:v>End of Year #2</c:v>
                </c:pt>
              </c:strCache>
            </c:strRef>
          </c:cat>
          <c:val>
            <c:numRef>
              <c:f>'State C Yr 2 Progress'!$C$13:$C$16</c:f>
              <c:numCache>
                <c:formatCode>General</c:formatCode>
                <c:ptCount val="3"/>
                <c:pt idx="0">
                  <c:v>2</c:v>
                </c:pt>
                <c:pt idx="1">
                  <c:v>3</c:v>
                </c:pt>
                <c:pt idx="2">
                  <c:v>4</c:v>
                </c:pt>
              </c:numCache>
            </c:numRef>
          </c:val>
        </c:ser>
        <c:ser>
          <c:idx val="2"/>
          <c:order val="2"/>
          <c:tx>
            <c:strRef>
              <c:f>'State C Yr 2 Progress'!$D$12</c:f>
              <c:strCache>
                <c:ptCount val="1"/>
                <c:pt idx="0">
                  <c:v>Case Management </c:v>
                </c:pt>
              </c:strCache>
            </c:strRef>
          </c:tx>
          <c:invertIfNegative val="0"/>
          <c:cat>
            <c:strRef>
              <c:f>'State C Yr 2 Progress'!$A$13:$A$16</c:f>
              <c:strCache>
                <c:ptCount val="3"/>
                <c:pt idx="0">
                  <c:v>Initial</c:v>
                </c:pt>
                <c:pt idx="1">
                  <c:v>End of Year #1</c:v>
                </c:pt>
                <c:pt idx="2">
                  <c:v>End of Year #2</c:v>
                </c:pt>
              </c:strCache>
            </c:strRef>
          </c:cat>
          <c:val>
            <c:numRef>
              <c:f>'State C Yr 2 Progress'!$D$13:$D$16</c:f>
              <c:numCache>
                <c:formatCode>General</c:formatCode>
                <c:ptCount val="3"/>
                <c:pt idx="0">
                  <c:v>2</c:v>
                </c:pt>
                <c:pt idx="1">
                  <c:v>3</c:v>
                </c:pt>
                <c:pt idx="2">
                  <c:v>4</c:v>
                </c:pt>
              </c:numCache>
            </c:numRef>
          </c:val>
        </c:ser>
        <c:ser>
          <c:idx val="3"/>
          <c:order val="3"/>
          <c:tx>
            <c:strRef>
              <c:f>'State C Yr 2 Progress'!$E$12</c:f>
              <c:strCache>
                <c:ptCount val="1"/>
                <c:pt idx="0">
                  <c:v>Data Collection </c:v>
                </c:pt>
              </c:strCache>
            </c:strRef>
          </c:tx>
          <c:invertIfNegative val="0"/>
          <c:cat>
            <c:strRef>
              <c:f>'State C Yr 2 Progress'!$A$13:$A$16</c:f>
              <c:strCache>
                <c:ptCount val="3"/>
                <c:pt idx="0">
                  <c:v>Initial</c:v>
                </c:pt>
                <c:pt idx="1">
                  <c:v>End of Year #1</c:v>
                </c:pt>
                <c:pt idx="2">
                  <c:v>End of Year #2</c:v>
                </c:pt>
              </c:strCache>
            </c:strRef>
          </c:cat>
          <c:val>
            <c:numRef>
              <c:f>'State C Yr 2 Progress'!$E$13:$E$16</c:f>
              <c:numCache>
                <c:formatCode>General</c:formatCode>
                <c:ptCount val="3"/>
                <c:pt idx="0">
                  <c:v>1</c:v>
                </c:pt>
                <c:pt idx="1">
                  <c:v>2</c:v>
                </c:pt>
                <c:pt idx="2">
                  <c:v>4</c:v>
                </c:pt>
              </c:numCache>
            </c:numRef>
          </c:val>
        </c:ser>
        <c:ser>
          <c:idx val="4"/>
          <c:order val="4"/>
          <c:tx>
            <c:strRef>
              <c:f>'State C Yr 2 Progress'!$F$12</c:f>
              <c:strCache>
                <c:ptCount val="1"/>
                <c:pt idx="0">
                  <c:v>Technical Assistance </c:v>
                </c:pt>
              </c:strCache>
            </c:strRef>
          </c:tx>
          <c:invertIfNegative val="0"/>
          <c:cat>
            <c:strRef>
              <c:f>'State C Yr 2 Progress'!$A$13:$A$16</c:f>
              <c:strCache>
                <c:ptCount val="3"/>
                <c:pt idx="0">
                  <c:v>Initial</c:v>
                </c:pt>
                <c:pt idx="1">
                  <c:v>End of Year #1</c:v>
                </c:pt>
                <c:pt idx="2">
                  <c:v>End of Year #2</c:v>
                </c:pt>
              </c:strCache>
            </c:strRef>
          </c:cat>
          <c:val>
            <c:numRef>
              <c:f>'State C Yr 2 Progress'!$F$13:$F$16</c:f>
              <c:numCache>
                <c:formatCode>General</c:formatCode>
                <c:ptCount val="3"/>
                <c:pt idx="0">
                  <c:v>1</c:v>
                </c:pt>
                <c:pt idx="1">
                  <c:v>3</c:v>
                </c:pt>
                <c:pt idx="2">
                  <c:v>4</c:v>
                </c:pt>
              </c:numCache>
            </c:numRef>
          </c:val>
        </c:ser>
        <c:dLbls>
          <c:showLegendKey val="0"/>
          <c:showVal val="0"/>
          <c:showCatName val="0"/>
          <c:showSerName val="0"/>
          <c:showPercent val="0"/>
          <c:showBubbleSize val="0"/>
        </c:dLbls>
        <c:gapWidth val="150"/>
        <c:shape val="cylinder"/>
        <c:axId val="163630080"/>
        <c:axId val="164168448"/>
        <c:axId val="0"/>
      </c:bar3DChart>
      <c:catAx>
        <c:axId val="163630080"/>
        <c:scaling>
          <c:orientation val="minMax"/>
        </c:scaling>
        <c:delete val="0"/>
        <c:axPos val="b"/>
        <c:majorTickMark val="out"/>
        <c:minorTickMark val="none"/>
        <c:tickLblPos val="nextTo"/>
        <c:crossAx val="164168448"/>
        <c:crosses val="autoZero"/>
        <c:auto val="1"/>
        <c:lblAlgn val="ctr"/>
        <c:lblOffset val="100"/>
        <c:noMultiLvlLbl val="0"/>
      </c:catAx>
      <c:valAx>
        <c:axId val="164168448"/>
        <c:scaling>
          <c:orientation val="minMax"/>
          <c:max val="4"/>
          <c:min val="1"/>
        </c:scaling>
        <c:delete val="0"/>
        <c:axPos val="l"/>
        <c:majorGridlines/>
        <c:numFmt formatCode="General" sourceLinked="1"/>
        <c:majorTickMark val="out"/>
        <c:minorTickMark val="none"/>
        <c:tickLblPos val="nextTo"/>
        <c:crossAx val="16363008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C Yr 2 Progress!PivotTable3</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C Yr 2 Progress'!$B$20</c:f>
              <c:strCache>
                <c:ptCount val="1"/>
                <c:pt idx="0">
                  <c:v>Qualifications &amp; Selection </c:v>
                </c:pt>
              </c:strCache>
            </c:strRef>
          </c:tx>
          <c:invertIfNegative val="0"/>
          <c:cat>
            <c:strRef>
              <c:f>'State C Yr 2 Progress'!$A$21:$A$24</c:f>
              <c:strCache>
                <c:ptCount val="3"/>
                <c:pt idx="0">
                  <c:v>Initial</c:v>
                </c:pt>
                <c:pt idx="1">
                  <c:v>End of Year #1</c:v>
                </c:pt>
                <c:pt idx="2">
                  <c:v>End of Year #2</c:v>
                </c:pt>
              </c:strCache>
            </c:strRef>
          </c:cat>
          <c:val>
            <c:numRef>
              <c:f>'State C Yr 2 Progress'!$B$21:$B$24</c:f>
              <c:numCache>
                <c:formatCode>General</c:formatCode>
                <c:ptCount val="3"/>
                <c:pt idx="0">
                  <c:v>4</c:v>
                </c:pt>
                <c:pt idx="1">
                  <c:v>4</c:v>
                </c:pt>
                <c:pt idx="2">
                  <c:v>4</c:v>
                </c:pt>
              </c:numCache>
            </c:numRef>
          </c:val>
        </c:ser>
        <c:ser>
          <c:idx val="1"/>
          <c:order val="1"/>
          <c:tx>
            <c:strRef>
              <c:f>'State C Yr 2 Progress'!$C$20</c:f>
              <c:strCache>
                <c:ptCount val="1"/>
                <c:pt idx="0">
                  <c:v>Practice &amp; Performance </c:v>
                </c:pt>
              </c:strCache>
            </c:strRef>
          </c:tx>
          <c:invertIfNegative val="0"/>
          <c:cat>
            <c:strRef>
              <c:f>'State C Yr 2 Progress'!$A$21:$A$24</c:f>
              <c:strCache>
                <c:ptCount val="3"/>
                <c:pt idx="0">
                  <c:v>Initial</c:v>
                </c:pt>
                <c:pt idx="1">
                  <c:v>End of Year #1</c:v>
                </c:pt>
                <c:pt idx="2">
                  <c:v>End of Year #2</c:v>
                </c:pt>
              </c:strCache>
            </c:strRef>
          </c:cat>
          <c:val>
            <c:numRef>
              <c:f>'State C Yr 2 Progress'!$C$21:$C$24</c:f>
              <c:numCache>
                <c:formatCode>General</c:formatCode>
                <c:ptCount val="3"/>
                <c:pt idx="0">
                  <c:v>2</c:v>
                </c:pt>
                <c:pt idx="1">
                  <c:v>4</c:v>
                </c:pt>
                <c:pt idx="2">
                  <c:v>4</c:v>
                </c:pt>
              </c:numCache>
            </c:numRef>
          </c:val>
        </c:ser>
        <c:ser>
          <c:idx val="2"/>
          <c:order val="2"/>
          <c:tx>
            <c:strRef>
              <c:f>'State C Yr 2 Progress'!$D$20</c:f>
              <c:strCache>
                <c:ptCount val="1"/>
                <c:pt idx="0">
                  <c:v>Continuing Professional Development </c:v>
                </c:pt>
              </c:strCache>
            </c:strRef>
          </c:tx>
          <c:invertIfNegative val="0"/>
          <c:cat>
            <c:strRef>
              <c:f>'State C Yr 2 Progress'!$A$21:$A$24</c:f>
              <c:strCache>
                <c:ptCount val="3"/>
                <c:pt idx="0">
                  <c:v>Initial</c:v>
                </c:pt>
                <c:pt idx="1">
                  <c:v>End of Year #1</c:v>
                </c:pt>
                <c:pt idx="2">
                  <c:v>End of Year #2</c:v>
                </c:pt>
              </c:strCache>
            </c:strRef>
          </c:cat>
          <c:val>
            <c:numRef>
              <c:f>'State C Yr 2 Progress'!$D$21:$D$24</c:f>
              <c:numCache>
                <c:formatCode>General</c:formatCode>
                <c:ptCount val="3"/>
                <c:pt idx="0">
                  <c:v>2</c:v>
                </c:pt>
                <c:pt idx="1">
                  <c:v>3</c:v>
                </c:pt>
                <c:pt idx="2">
                  <c:v>4</c:v>
                </c:pt>
              </c:numCache>
            </c:numRef>
          </c:val>
        </c:ser>
        <c:ser>
          <c:idx val="3"/>
          <c:order val="3"/>
          <c:tx>
            <c:strRef>
              <c:f>'State C Yr 2 Progress'!$E$20</c:f>
              <c:strCache>
                <c:ptCount val="1"/>
                <c:pt idx="0">
                  <c:v>Cultural Considerations </c:v>
                </c:pt>
              </c:strCache>
            </c:strRef>
          </c:tx>
          <c:invertIfNegative val="0"/>
          <c:cat>
            <c:strRef>
              <c:f>'State C Yr 2 Progress'!$A$21:$A$24</c:f>
              <c:strCache>
                <c:ptCount val="3"/>
                <c:pt idx="0">
                  <c:v>Initial</c:v>
                </c:pt>
                <c:pt idx="1">
                  <c:v>End of Year #1</c:v>
                </c:pt>
                <c:pt idx="2">
                  <c:v>End of Year #2</c:v>
                </c:pt>
              </c:strCache>
            </c:strRef>
          </c:cat>
          <c:val>
            <c:numRef>
              <c:f>'State C Yr 2 Progress'!$E$21:$E$24</c:f>
              <c:numCache>
                <c:formatCode>General</c:formatCode>
                <c:ptCount val="3"/>
                <c:pt idx="0">
                  <c:v>3</c:v>
                </c:pt>
                <c:pt idx="1">
                  <c:v>3</c:v>
                </c:pt>
                <c:pt idx="2">
                  <c:v>4</c:v>
                </c:pt>
              </c:numCache>
            </c:numRef>
          </c:val>
        </c:ser>
        <c:dLbls>
          <c:showLegendKey val="0"/>
          <c:showVal val="0"/>
          <c:showCatName val="0"/>
          <c:showSerName val="0"/>
          <c:showPercent val="0"/>
          <c:showBubbleSize val="0"/>
        </c:dLbls>
        <c:gapWidth val="150"/>
        <c:shape val="cylinder"/>
        <c:axId val="164187520"/>
        <c:axId val="164209792"/>
        <c:axId val="0"/>
      </c:bar3DChart>
      <c:catAx>
        <c:axId val="164187520"/>
        <c:scaling>
          <c:orientation val="minMax"/>
        </c:scaling>
        <c:delete val="0"/>
        <c:axPos val="b"/>
        <c:majorTickMark val="out"/>
        <c:minorTickMark val="none"/>
        <c:tickLblPos val="nextTo"/>
        <c:crossAx val="164209792"/>
        <c:crosses val="autoZero"/>
        <c:auto val="1"/>
        <c:lblAlgn val="ctr"/>
        <c:lblOffset val="100"/>
        <c:noMultiLvlLbl val="0"/>
      </c:catAx>
      <c:valAx>
        <c:axId val="164209792"/>
        <c:scaling>
          <c:orientation val="minMax"/>
          <c:max val="4"/>
          <c:min val="1"/>
        </c:scaling>
        <c:delete val="0"/>
        <c:axPos val="l"/>
        <c:majorGridlines/>
        <c:numFmt formatCode="General" sourceLinked="1"/>
        <c:majorTickMark val="out"/>
        <c:minorTickMark val="none"/>
        <c:tickLblPos val="nextTo"/>
        <c:crossAx val="16418752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C Yr 2 Progress!PivotTable4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C Yr 2 Progress'!$B$28</c:f>
              <c:strCache>
                <c:ptCount val="1"/>
                <c:pt idx="0">
                  <c:v>PA &amp; Presentations </c:v>
                </c:pt>
              </c:strCache>
            </c:strRef>
          </c:tx>
          <c:invertIfNegative val="0"/>
          <c:cat>
            <c:strRef>
              <c:f>'State C Yr 2 Progress'!$A$29:$A$32</c:f>
              <c:strCache>
                <c:ptCount val="3"/>
                <c:pt idx="0">
                  <c:v>Initial</c:v>
                </c:pt>
                <c:pt idx="1">
                  <c:v>End of Year #1</c:v>
                </c:pt>
                <c:pt idx="2">
                  <c:v>End of Year #2</c:v>
                </c:pt>
              </c:strCache>
            </c:strRef>
          </c:cat>
          <c:val>
            <c:numRef>
              <c:f>'State C Yr 2 Progress'!$B$29:$B$32</c:f>
              <c:numCache>
                <c:formatCode>General</c:formatCode>
                <c:ptCount val="3"/>
                <c:pt idx="0">
                  <c:v>2.5</c:v>
                </c:pt>
                <c:pt idx="1">
                  <c:v>3</c:v>
                </c:pt>
                <c:pt idx="2">
                  <c:v>4</c:v>
                </c:pt>
              </c:numCache>
            </c:numRef>
          </c:val>
        </c:ser>
        <c:ser>
          <c:idx val="1"/>
          <c:order val="1"/>
          <c:tx>
            <c:strRef>
              <c:f>'State C Yr 2 Progress'!$C$28</c:f>
              <c:strCache>
                <c:ptCount val="1"/>
                <c:pt idx="0">
                  <c:v>Materials &amp; Media </c:v>
                </c:pt>
              </c:strCache>
            </c:strRef>
          </c:tx>
          <c:invertIfNegative val="0"/>
          <c:cat>
            <c:strRef>
              <c:f>'State C Yr 2 Progress'!$A$29:$A$32</c:f>
              <c:strCache>
                <c:ptCount val="3"/>
                <c:pt idx="0">
                  <c:v>Initial</c:v>
                </c:pt>
                <c:pt idx="1">
                  <c:v>End of Year #1</c:v>
                </c:pt>
                <c:pt idx="2">
                  <c:v>End of Year #2</c:v>
                </c:pt>
              </c:strCache>
            </c:strRef>
          </c:cat>
          <c:val>
            <c:numRef>
              <c:f>'State C Yr 2 Progress'!$C$29:$C$32</c:f>
              <c:numCache>
                <c:formatCode>General</c:formatCode>
                <c:ptCount val="3"/>
                <c:pt idx="0">
                  <c:v>2</c:v>
                </c:pt>
                <c:pt idx="1">
                  <c:v>3</c:v>
                </c:pt>
                <c:pt idx="2">
                  <c:v>4</c:v>
                </c:pt>
              </c:numCache>
            </c:numRef>
          </c:val>
        </c:ser>
        <c:ser>
          <c:idx val="2"/>
          <c:order val="2"/>
          <c:tx>
            <c:strRef>
              <c:f>'State C Yr 2 Progress'!$D$28</c:f>
              <c:strCache>
                <c:ptCount val="1"/>
                <c:pt idx="0">
                  <c:v>Website/Webpage </c:v>
                </c:pt>
              </c:strCache>
            </c:strRef>
          </c:tx>
          <c:invertIfNegative val="0"/>
          <c:cat>
            <c:strRef>
              <c:f>'State C Yr 2 Progress'!$A$29:$A$32</c:f>
              <c:strCache>
                <c:ptCount val="3"/>
                <c:pt idx="0">
                  <c:v>Initial</c:v>
                </c:pt>
                <c:pt idx="1">
                  <c:v>End of Year #1</c:v>
                </c:pt>
                <c:pt idx="2">
                  <c:v>End of Year #2</c:v>
                </c:pt>
              </c:strCache>
            </c:strRef>
          </c:cat>
          <c:val>
            <c:numRef>
              <c:f>'State C Yr 2 Progress'!$D$29:$D$32</c:f>
              <c:numCache>
                <c:formatCode>General</c:formatCode>
                <c:ptCount val="3"/>
                <c:pt idx="0">
                  <c:v>1</c:v>
                </c:pt>
                <c:pt idx="1">
                  <c:v>3</c:v>
                </c:pt>
                <c:pt idx="2">
                  <c:v>4</c:v>
                </c:pt>
              </c:numCache>
            </c:numRef>
          </c:val>
        </c:ser>
        <c:ser>
          <c:idx val="3"/>
          <c:order val="3"/>
          <c:tx>
            <c:strRef>
              <c:f>'State C Yr 2 Progress'!$E$28</c:f>
              <c:strCache>
                <c:ptCount val="1"/>
                <c:pt idx="0">
                  <c:v>Accessibility&amp; Diversity </c:v>
                </c:pt>
              </c:strCache>
            </c:strRef>
          </c:tx>
          <c:invertIfNegative val="0"/>
          <c:cat>
            <c:strRef>
              <c:f>'State C Yr 2 Progress'!$A$29:$A$32</c:f>
              <c:strCache>
                <c:ptCount val="3"/>
                <c:pt idx="0">
                  <c:v>Initial</c:v>
                </c:pt>
                <c:pt idx="1">
                  <c:v>End of Year #1</c:v>
                </c:pt>
                <c:pt idx="2">
                  <c:v>End of Year #2</c:v>
                </c:pt>
              </c:strCache>
            </c:strRef>
          </c:cat>
          <c:val>
            <c:numRef>
              <c:f>'State C Yr 2 Progress'!$E$29:$E$32</c:f>
              <c:numCache>
                <c:formatCode>General</c:formatCode>
                <c:ptCount val="3"/>
                <c:pt idx="0">
                  <c:v>3</c:v>
                </c:pt>
                <c:pt idx="1">
                  <c:v>3</c:v>
                </c:pt>
                <c:pt idx="2">
                  <c:v>4</c:v>
                </c:pt>
              </c:numCache>
            </c:numRef>
          </c:val>
        </c:ser>
        <c:dLbls>
          <c:showLegendKey val="0"/>
          <c:showVal val="0"/>
          <c:showCatName val="0"/>
          <c:showSerName val="0"/>
          <c:showPercent val="0"/>
          <c:showBubbleSize val="0"/>
        </c:dLbls>
        <c:gapWidth val="150"/>
        <c:shape val="cylinder"/>
        <c:axId val="165031936"/>
        <c:axId val="165033472"/>
        <c:axId val="0"/>
      </c:bar3DChart>
      <c:catAx>
        <c:axId val="165031936"/>
        <c:scaling>
          <c:orientation val="minMax"/>
        </c:scaling>
        <c:delete val="0"/>
        <c:axPos val="b"/>
        <c:majorTickMark val="out"/>
        <c:minorTickMark val="none"/>
        <c:tickLblPos val="nextTo"/>
        <c:crossAx val="165033472"/>
        <c:crosses val="autoZero"/>
        <c:auto val="1"/>
        <c:lblAlgn val="ctr"/>
        <c:lblOffset val="100"/>
        <c:noMultiLvlLbl val="0"/>
      </c:catAx>
      <c:valAx>
        <c:axId val="165033472"/>
        <c:scaling>
          <c:orientation val="minMax"/>
          <c:max val="4"/>
          <c:min val="1"/>
        </c:scaling>
        <c:delete val="0"/>
        <c:axPos val="l"/>
        <c:majorGridlines/>
        <c:numFmt formatCode="General" sourceLinked="1"/>
        <c:majorTickMark val="out"/>
        <c:minorTickMark val="none"/>
        <c:tickLblPos val="nextTo"/>
        <c:crossAx val="165031936"/>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A Yr 1 Progress!PivotTable1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A Yr 1 Progress'!$B$3</c:f>
              <c:strCache>
                <c:ptCount val="1"/>
                <c:pt idx="0">
                  <c:v>Management </c:v>
                </c:pt>
              </c:strCache>
            </c:strRef>
          </c:tx>
          <c:invertIfNegative val="0"/>
          <c:cat>
            <c:strRef>
              <c:f>'State A Yr 1 Progress'!$A$4:$A$6</c:f>
              <c:strCache>
                <c:ptCount val="2"/>
                <c:pt idx="0">
                  <c:v>Initial</c:v>
                </c:pt>
                <c:pt idx="1">
                  <c:v>End of Year #1</c:v>
                </c:pt>
              </c:strCache>
            </c:strRef>
          </c:cat>
          <c:val>
            <c:numRef>
              <c:f>'State A Yr 1 Progress'!$B$4:$B$6</c:f>
              <c:numCache>
                <c:formatCode>General</c:formatCode>
                <c:ptCount val="2"/>
                <c:pt idx="0">
                  <c:v>1</c:v>
                </c:pt>
                <c:pt idx="1">
                  <c:v>4</c:v>
                </c:pt>
              </c:numCache>
            </c:numRef>
          </c:val>
        </c:ser>
        <c:ser>
          <c:idx val="1"/>
          <c:order val="1"/>
          <c:tx>
            <c:strRef>
              <c:f>'State A Yr 1 Progress'!$C$3</c:f>
              <c:strCache>
                <c:ptCount val="1"/>
                <c:pt idx="0">
                  <c:v>Data System </c:v>
                </c:pt>
              </c:strCache>
            </c:strRef>
          </c:tx>
          <c:invertIfNegative val="0"/>
          <c:cat>
            <c:strRef>
              <c:f>'State A Yr 1 Progress'!$A$4:$A$6</c:f>
              <c:strCache>
                <c:ptCount val="2"/>
                <c:pt idx="0">
                  <c:v>Initial</c:v>
                </c:pt>
                <c:pt idx="1">
                  <c:v>End of Year #1</c:v>
                </c:pt>
              </c:strCache>
            </c:strRef>
          </c:cat>
          <c:val>
            <c:numRef>
              <c:f>'State A Yr 1 Progress'!$C$4:$C$6</c:f>
              <c:numCache>
                <c:formatCode>General</c:formatCode>
                <c:ptCount val="2"/>
                <c:pt idx="0">
                  <c:v>1</c:v>
                </c:pt>
                <c:pt idx="1">
                  <c:v>2</c:v>
                </c:pt>
              </c:numCache>
            </c:numRef>
          </c:val>
        </c:ser>
        <c:ser>
          <c:idx val="2"/>
          <c:order val="2"/>
          <c:tx>
            <c:strRef>
              <c:f>'State A Yr 1 Progress'!$D$3</c:f>
              <c:strCache>
                <c:ptCount val="1"/>
                <c:pt idx="0">
                  <c:v>Resource Allocation </c:v>
                </c:pt>
              </c:strCache>
            </c:strRef>
          </c:tx>
          <c:invertIfNegative val="0"/>
          <c:cat>
            <c:strRef>
              <c:f>'State A Yr 1 Progress'!$A$4:$A$6</c:f>
              <c:strCache>
                <c:ptCount val="2"/>
                <c:pt idx="0">
                  <c:v>Initial</c:v>
                </c:pt>
                <c:pt idx="1">
                  <c:v>End of Year #1</c:v>
                </c:pt>
              </c:strCache>
            </c:strRef>
          </c:cat>
          <c:val>
            <c:numRef>
              <c:f>'State A Yr 1 Progress'!$D$4:$D$6</c:f>
              <c:numCache>
                <c:formatCode>General</c:formatCode>
                <c:ptCount val="2"/>
                <c:pt idx="0">
                  <c:v>2</c:v>
                </c:pt>
                <c:pt idx="1">
                  <c:v>3</c:v>
                </c:pt>
              </c:numCache>
            </c:numRef>
          </c:val>
        </c:ser>
        <c:ser>
          <c:idx val="3"/>
          <c:order val="3"/>
          <c:tx>
            <c:strRef>
              <c:f>'State A Yr 1 Progress'!$E$3</c:f>
              <c:strCache>
                <c:ptCount val="1"/>
                <c:pt idx="0">
                  <c:v>Stakeholder Involvement </c:v>
                </c:pt>
              </c:strCache>
            </c:strRef>
          </c:tx>
          <c:invertIfNegative val="0"/>
          <c:cat>
            <c:strRef>
              <c:f>'State A Yr 1 Progress'!$A$4:$A$6</c:f>
              <c:strCache>
                <c:ptCount val="2"/>
                <c:pt idx="0">
                  <c:v>Initial</c:v>
                </c:pt>
                <c:pt idx="1">
                  <c:v>End of Year #1</c:v>
                </c:pt>
              </c:strCache>
            </c:strRef>
          </c:cat>
          <c:val>
            <c:numRef>
              <c:f>'State A Yr 1 Progress'!$E$4:$E$6</c:f>
              <c:numCache>
                <c:formatCode>General</c:formatCode>
                <c:ptCount val="2"/>
                <c:pt idx="0">
                  <c:v>2</c:v>
                </c:pt>
                <c:pt idx="1">
                  <c:v>3</c:v>
                </c:pt>
              </c:numCache>
            </c:numRef>
          </c:val>
        </c:ser>
        <c:ser>
          <c:idx val="4"/>
          <c:order val="4"/>
          <c:tx>
            <c:strRef>
              <c:f>'State A Yr 1 Progress'!$F$3</c:f>
              <c:strCache>
                <c:ptCount val="1"/>
                <c:pt idx="0">
                  <c:v>Policy &amp; Guidance </c:v>
                </c:pt>
              </c:strCache>
            </c:strRef>
          </c:tx>
          <c:invertIfNegative val="0"/>
          <c:cat>
            <c:strRef>
              <c:f>'State A Yr 1 Progress'!$A$4:$A$6</c:f>
              <c:strCache>
                <c:ptCount val="2"/>
                <c:pt idx="0">
                  <c:v>Initial</c:v>
                </c:pt>
                <c:pt idx="1">
                  <c:v>End of Year #1</c:v>
                </c:pt>
              </c:strCache>
            </c:strRef>
          </c:cat>
          <c:val>
            <c:numRef>
              <c:f>'State A Yr 1 Progress'!$F$4:$F$6</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47444480"/>
        <c:axId val="147446016"/>
        <c:axId val="0"/>
      </c:bar3DChart>
      <c:catAx>
        <c:axId val="147444480"/>
        <c:scaling>
          <c:orientation val="minMax"/>
        </c:scaling>
        <c:delete val="0"/>
        <c:axPos val="b"/>
        <c:majorTickMark val="out"/>
        <c:minorTickMark val="none"/>
        <c:tickLblPos val="nextTo"/>
        <c:crossAx val="147446016"/>
        <c:crosses val="autoZero"/>
        <c:auto val="1"/>
        <c:lblAlgn val="ctr"/>
        <c:lblOffset val="100"/>
        <c:noMultiLvlLbl val="0"/>
      </c:catAx>
      <c:valAx>
        <c:axId val="147446016"/>
        <c:scaling>
          <c:orientation val="minMax"/>
          <c:max val="4"/>
          <c:min val="1"/>
        </c:scaling>
        <c:delete val="0"/>
        <c:axPos val="l"/>
        <c:majorGridlines/>
        <c:numFmt formatCode="General" sourceLinked="1"/>
        <c:majorTickMark val="out"/>
        <c:minorTickMark val="none"/>
        <c:tickLblPos val="nextTo"/>
        <c:crossAx val="14744448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C Yr 2 Progress!PivotTable5</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C Yr 2 Progress'!$B$36</c:f>
              <c:strCache>
                <c:ptCount val="1"/>
                <c:pt idx="0">
                  <c:v>Process- Participants </c:v>
                </c:pt>
              </c:strCache>
            </c:strRef>
          </c:tx>
          <c:invertIfNegative val="0"/>
          <c:cat>
            <c:strRef>
              <c:f>'State C Yr 2 Progress'!$A$37:$A$40</c:f>
              <c:strCache>
                <c:ptCount val="3"/>
                <c:pt idx="0">
                  <c:v>Initial</c:v>
                </c:pt>
                <c:pt idx="1">
                  <c:v>End of Year #1</c:v>
                </c:pt>
                <c:pt idx="2">
                  <c:v>End of Year #2</c:v>
                </c:pt>
              </c:strCache>
            </c:strRef>
          </c:cat>
          <c:val>
            <c:numRef>
              <c:f>'State C Yr 2 Progress'!$B$37:$B$40</c:f>
              <c:numCache>
                <c:formatCode>General</c:formatCode>
                <c:ptCount val="3"/>
                <c:pt idx="0">
                  <c:v>1</c:v>
                </c:pt>
                <c:pt idx="1">
                  <c:v>2</c:v>
                </c:pt>
                <c:pt idx="2">
                  <c:v>4</c:v>
                </c:pt>
              </c:numCache>
            </c:numRef>
          </c:val>
        </c:ser>
        <c:ser>
          <c:idx val="1"/>
          <c:order val="1"/>
          <c:tx>
            <c:strRef>
              <c:f>'State C Yr 2 Progress'!$C$36</c:f>
              <c:strCache>
                <c:ptCount val="1"/>
                <c:pt idx="0">
                  <c:v>Process- Facilitators</c:v>
                </c:pt>
              </c:strCache>
            </c:strRef>
          </c:tx>
          <c:invertIfNegative val="0"/>
          <c:cat>
            <c:strRef>
              <c:f>'State C Yr 2 Progress'!$A$37:$A$40</c:f>
              <c:strCache>
                <c:ptCount val="3"/>
                <c:pt idx="0">
                  <c:v>Initial</c:v>
                </c:pt>
                <c:pt idx="1">
                  <c:v>End of Year #1</c:v>
                </c:pt>
                <c:pt idx="2">
                  <c:v>End of Year #2</c:v>
                </c:pt>
              </c:strCache>
            </c:strRef>
          </c:cat>
          <c:val>
            <c:numRef>
              <c:f>'State C Yr 2 Progress'!$C$37:$C$40</c:f>
              <c:numCache>
                <c:formatCode>General</c:formatCode>
                <c:ptCount val="3"/>
                <c:pt idx="0">
                  <c:v>1</c:v>
                </c:pt>
                <c:pt idx="1">
                  <c:v>1</c:v>
                </c:pt>
                <c:pt idx="2">
                  <c:v>3</c:v>
                </c:pt>
              </c:numCache>
            </c:numRef>
          </c:val>
        </c:ser>
        <c:ser>
          <c:idx val="2"/>
          <c:order val="2"/>
          <c:tx>
            <c:strRef>
              <c:f>'State C Yr 2 Progress'!$D$36</c:f>
              <c:strCache>
                <c:ptCount val="1"/>
                <c:pt idx="0">
                  <c:v>Practitioner- Facilitator </c:v>
                </c:pt>
              </c:strCache>
            </c:strRef>
          </c:tx>
          <c:invertIfNegative val="0"/>
          <c:cat>
            <c:strRef>
              <c:f>'State C Yr 2 Progress'!$A$37:$A$40</c:f>
              <c:strCache>
                <c:ptCount val="3"/>
                <c:pt idx="0">
                  <c:v>Initial</c:v>
                </c:pt>
                <c:pt idx="1">
                  <c:v>End of Year #1</c:v>
                </c:pt>
                <c:pt idx="2">
                  <c:v>End of Year #2</c:v>
                </c:pt>
              </c:strCache>
            </c:strRef>
          </c:cat>
          <c:val>
            <c:numRef>
              <c:f>'State C Yr 2 Progress'!$D$37:$D$40</c:f>
              <c:numCache>
                <c:formatCode>General</c:formatCode>
                <c:ptCount val="3"/>
                <c:pt idx="0">
                  <c:v>1</c:v>
                </c:pt>
                <c:pt idx="1">
                  <c:v>1</c:v>
                </c:pt>
                <c:pt idx="2">
                  <c:v>3</c:v>
                </c:pt>
              </c:numCache>
            </c:numRef>
          </c:val>
        </c:ser>
        <c:ser>
          <c:idx val="3"/>
          <c:order val="3"/>
          <c:tx>
            <c:strRef>
              <c:f>'State C Yr 2 Progress'!$E$36</c:f>
              <c:strCache>
                <c:ptCount val="1"/>
                <c:pt idx="0">
                  <c:v>Practioner- Participants</c:v>
                </c:pt>
              </c:strCache>
            </c:strRef>
          </c:tx>
          <c:invertIfNegative val="0"/>
          <c:cat>
            <c:strRef>
              <c:f>'State C Yr 2 Progress'!$A$37:$A$40</c:f>
              <c:strCache>
                <c:ptCount val="3"/>
                <c:pt idx="0">
                  <c:v>Initial</c:v>
                </c:pt>
                <c:pt idx="1">
                  <c:v>End of Year #1</c:v>
                </c:pt>
                <c:pt idx="2">
                  <c:v>End of Year #2</c:v>
                </c:pt>
              </c:strCache>
            </c:strRef>
          </c:cat>
          <c:val>
            <c:numRef>
              <c:f>'State C Yr 2 Progress'!$E$37:$E$40</c:f>
              <c:numCache>
                <c:formatCode>General</c:formatCode>
                <c:ptCount val="3"/>
                <c:pt idx="0">
                  <c:v>1</c:v>
                </c:pt>
                <c:pt idx="1">
                  <c:v>2</c:v>
                </c:pt>
                <c:pt idx="2">
                  <c:v>4</c:v>
                </c:pt>
              </c:numCache>
            </c:numRef>
          </c:val>
        </c:ser>
        <c:ser>
          <c:idx val="4"/>
          <c:order val="4"/>
          <c:tx>
            <c:strRef>
              <c:f>'State C Yr 2 Progress'!$F$36</c:f>
              <c:strCache>
                <c:ptCount val="1"/>
                <c:pt idx="0">
                  <c:v>Impact/Outcomes </c:v>
                </c:pt>
              </c:strCache>
            </c:strRef>
          </c:tx>
          <c:invertIfNegative val="0"/>
          <c:cat>
            <c:strRef>
              <c:f>'State C Yr 2 Progress'!$A$37:$A$40</c:f>
              <c:strCache>
                <c:ptCount val="3"/>
                <c:pt idx="0">
                  <c:v>Initial</c:v>
                </c:pt>
                <c:pt idx="1">
                  <c:v>End of Year #1</c:v>
                </c:pt>
                <c:pt idx="2">
                  <c:v>End of Year #2</c:v>
                </c:pt>
              </c:strCache>
            </c:strRef>
          </c:cat>
          <c:val>
            <c:numRef>
              <c:f>'State C Yr 2 Progress'!$F$37:$F$40</c:f>
              <c:numCache>
                <c:formatCode>General</c:formatCode>
                <c:ptCount val="3"/>
                <c:pt idx="0">
                  <c:v>1</c:v>
                </c:pt>
                <c:pt idx="1">
                  <c:v>1</c:v>
                </c:pt>
                <c:pt idx="2">
                  <c:v>3</c:v>
                </c:pt>
              </c:numCache>
            </c:numRef>
          </c:val>
        </c:ser>
        <c:ser>
          <c:idx val="5"/>
          <c:order val="5"/>
          <c:tx>
            <c:strRef>
              <c:f>'State C Yr 2 Progress'!$G$36</c:f>
              <c:strCache>
                <c:ptCount val="1"/>
                <c:pt idx="0">
                  <c:v>Efficiency Assessment </c:v>
                </c:pt>
              </c:strCache>
            </c:strRef>
          </c:tx>
          <c:invertIfNegative val="0"/>
          <c:cat>
            <c:strRef>
              <c:f>'State C Yr 2 Progress'!$A$37:$A$40</c:f>
              <c:strCache>
                <c:ptCount val="3"/>
                <c:pt idx="0">
                  <c:v>Initial</c:v>
                </c:pt>
                <c:pt idx="1">
                  <c:v>End of Year #1</c:v>
                </c:pt>
                <c:pt idx="2">
                  <c:v>End of Year #2</c:v>
                </c:pt>
              </c:strCache>
            </c:strRef>
          </c:cat>
          <c:val>
            <c:numRef>
              <c:f>'State C Yr 2 Progress'!$G$37:$G$40</c:f>
              <c:numCache>
                <c:formatCode>General</c:formatCode>
                <c:ptCount val="3"/>
                <c:pt idx="0">
                  <c:v>1</c:v>
                </c:pt>
                <c:pt idx="1">
                  <c:v>1</c:v>
                </c:pt>
                <c:pt idx="2">
                  <c:v>3</c:v>
                </c:pt>
              </c:numCache>
            </c:numRef>
          </c:val>
        </c:ser>
        <c:ser>
          <c:idx val="6"/>
          <c:order val="6"/>
          <c:tx>
            <c:strRef>
              <c:f>'State C Yr 2 Progress'!$H$36</c:f>
              <c:strCache>
                <c:ptCount val="1"/>
                <c:pt idx="0">
                  <c:v>System Usage </c:v>
                </c:pt>
              </c:strCache>
            </c:strRef>
          </c:tx>
          <c:invertIfNegative val="0"/>
          <c:cat>
            <c:strRef>
              <c:f>'State C Yr 2 Progress'!$A$37:$A$40</c:f>
              <c:strCache>
                <c:ptCount val="3"/>
                <c:pt idx="0">
                  <c:v>Initial</c:v>
                </c:pt>
                <c:pt idx="1">
                  <c:v>End of Year #1</c:v>
                </c:pt>
                <c:pt idx="2">
                  <c:v>End of Year #2</c:v>
                </c:pt>
              </c:strCache>
            </c:strRef>
          </c:cat>
          <c:val>
            <c:numRef>
              <c:f>'State C Yr 2 Progress'!$H$37:$H$40</c:f>
              <c:numCache>
                <c:formatCode>General</c:formatCode>
                <c:ptCount val="3"/>
                <c:pt idx="0">
                  <c:v>1</c:v>
                </c:pt>
                <c:pt idx="1">
                  <c:v>1</c:v>
                </c:pt>
                <c:pt idx="2">
                  <c:v>3</c:v>
                </c:pt>
              </c:numCache>
            </c:numRef>
          </c:val>
        </c:ser>
        <c:ser>
          <c:idx val="7"/>
          <c:order val="7"/>
          <c:tx>
            <c:strRef>
              <c:f>'State C Yr 2 Progress'!$I$36</c:f>
              <c:strCache>
                <c:ptCount val="1"/>
                <c:pt idx="0">
                  <c:v>Summarizing/Reporting</c:v>
                </c:pt>
              </c:strCache>
            </c:strRef>
          </c:tx>
          <c:invertIfNegative val="0"/>
          <c:cat>
            <c:strRef>
              <c:f>'State C Yr 2 Progress'!$A$37:$A$40</c:f>
              <c:strCache>
                <c:ptCount val="3"/>
                <c:pt idx="0">
                  <c:v>Initial</c:v>
                </c:pt>
                <c:pt idx="1">
                  <c:v>End of Year #1</c:v>
                </c:pt>
                <c:pt idx="2">
                  <c:v>End of Year #2</c:v>
                </c:pt>
              </c:strCache>
            </c:strRef>
          </c:cat>
          <c:val>
            <c:numRef>
              <c:f>'State C Yr 2 Progress'!$I$37:$I$40</c:f>
              <c:numCache>
                <c:formatCode>General</c:formatCode>
                <c:ptCount val="3"/>
                <c:pt idx="0">
                  <c:v>1</c:v>
                </c:pt>
                <c:pt idx="1">
                  <c:v>1</c:v>
                </c:pt>
                <c:pt idx="2">
                  <c:v>3</c:v>
                </c:pt>
              </c:numCache>
            </c:numRef>
          </c:val>
        </c:ser>
        <c:ser>
          <c:idx val="8"/>
          <c:order val="8"/>
          <c:tx>
            <c:strRef>
              <c:f>'State C Yr 2 Progress'!$J$36</c:f>
              <c:strCache>
                <c:ptCount val="1"/>
                <c:pt idx="0">
                  <c:v>Analysis &amp; Utilization for CQI</c:v>
                </c:pt>
              </c:strCache>
            </c:strRef>
          </c:tx>
          <c:invertIfNegative val="0"/>
          <c:cat>
            <c:strRef>
              <c:f>'State C Yr 2 Progress'!$A$37:$A$40</c:f>
              <c:strCache>
                <c:ptCount val="3"/>
                <c:pt idx="0">
                  <c:v>Initial</c:v>
                </c:pt>
                <c:pt idx="1">
                  <c:v>End of Year #1</c:v>
                </c:pt>
                <c:pt idx="2">
                  <c:v>End of Year #2</c:v>
                </c:pt>
              </c:strCache>
            </c:strRef>
          </c:cat>
          <c:val>
            <c:numRef>
              <c:f>'State C Yr 2 Progress'!$J$37:$J$40</c:f>
              <c:numCache>
                <c:formatCode>General</c:formatCode>
                <c:ptCount val="3"/>
                <c:pt idx="0">
                  <c:v>1</c:v>
                </c:pt>
                <c:pt idx="1">
                  <c:v>1</c:v>
                </c:pt>
                <c:pt idx="2">
                  <c:v>3</c:v>
                </c:pt>
              </c:numCache>
            </c:numRef>
          </c:val>
        </c:ser>
        <c:dLbls>
          <c:showLegendKey val="0"/>
          <c:showVal val="0"/>
          <c:showCatName val="0"/>
          <c:showSerName val="0"/>
          <c:showPercent val="0"/>
          <c:showBubbleSize val="0"/>
        </c:dLbls>
        <c:gapWidth val="150"/>
        <c:shape val="cylinder"/>
        <c:axId val="165085568"/>
        <c:axId val="165087104"/>
        <c:axId val="0"/>
      </c:bar3DChart>
      <c:catAx>
        <c:axId val="165085568"/>
        <c:scaling>
          <c:orientation val="minMax"/>
        </c:scaling>
        <c:delete val="0"/>
        <c:axPos val="b"/>
        <c:majorTickMark val="out"/>
        <c:minorTickMark val="none"/>
        <c:tickLblPos val="nextTo"/>
        <c:crossAx val="165087104"/>
        <c:crosses val="autoZero"/>
        <c:auto val="1"/>
        <c:lblAlgn val="ctr"/>
        <c:lblOffset val="100"/>
        <c:noMultiLvlLbl val="0"/>
      </c:catAx>
      <c:valAx>
        <c:axId val="165087104"/>
        <c:scaling>
          <c:orientation val="minMax"/>
          <c:max val="4"/>
          <c:min val="1"/>
        </c:scaling>
        <c:delete val="0"/>
        <c:axPos val="l"/>
        <c:majorGridlines/>
        <c:numFmt formatCode="General" sourceLinked="1"/>
        <c:majorTickMark val="out"/>
        <c:minorTickMark val="none"/>
        <c:tickLblPos val="nextTo"/>
        <c:crossAx val="165085568"/>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D Progress!PivotTable6</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D Progress'!$B$3</c:f>
              <c:strCache>
                <c:ptCount val="1"/>
                <c:pt idx="0">
                  <c:v>Management </c:v>
                </c:pt>
              </c:strCache>
            </c:strRef>
          </c:tx>
          <c:invertIfNegative val="0"/>
          <c:cat>
            <c:strRef>
              <c:f>'State D Progress'!$A$4:$A$6</c:f>
              <c:strCache>
                <c:ptCount val="2"/>
                <c:pt idx="0">
                  <c:v>Initial</c:v>
                </c:pt>
                <c:pt idx="1">
                  <c:v>End of Year #1</c:v>
                </c:pt>
              </c:strCache>
            </c:strRef>
          </c:cat>
          <c:val>
            <c:numRef>
              <c:f>'State D Progress'!$B$4:$B$6</c:f>
              <c:numCache>
                <c:formatCode>General</c:formatCode>
                <c:ptCount val="2"/>
                <c:pt idx="0">
                  <c:v>2</c:v>
                </c:pt>
                <c:pt idx="1">
                  <c:v>3</c:v>
                </c:pt>
              </c:numCache>
            </c:numRef>
          </c:val>
        </c:ser>
        <c:ser>
          <c:idx val="1"/>
          <c:order val="1"/>
          <c:tx>
            <c:strRef>
              <c:f>'State D Progress'!$C$3</c:f>
              <c:strCache>
                <c:ptCount val="1"/>
                <c:pt idx="0">
                  <c:v>Data System </c:v>
                </c:pt>
              </c:strCache>
            </c:strRef>
          </c:tx>
          <c:invertIfNegative val="0"/>
          <c:cat>
            <c:strRef>
              <c:f>'State D Progress'!$A$4:$A$6</c:f>
              <c:strCache>
                <c:ptCount val="2"/>
                <c:pt idx="0">
                  <c:v>Initial</c:v>
                </c:pt>
                <c:pt idx="1">
                  <c:v>End of Year #1</c:v>
                </c:pt>
              </c:strCache>
            </c:strRef>
          </c:cat>
          <c:val>
            <c:numRef>
              <c:f>'State D Progress'!$C$4:$C$6</c:f>
              <c:numCache>
                <c:formatCode>General</c:formatCode>
                <c:ptCount val="2"/>
                <c:pt idx="0">
                  <c:v>4</c:v>
                </c:pt>
                <c:pt idx="1">
                  <c:v>3</c:v>
                </c:pt>
              </c:numCache>
            </c:numRef>
          </c:val>
        </c:ser>
        <c:ser>
          <c:idx val="2"/>
          <c:order val="2"/>
          <c:tx>
            <c:strRef>
              <c:f>'State D Progress'!$D$3</c:f>
              <c:strCache>
                <c:ptCount val="1"/>
                <c:pt idx="0">
                  <c:v>Resource Allocation </c:v>
                </c:pt>
              </c:strCache>
            </c:strRef>
          </c:tx>
          <c:invertIfNegative val="0"/>
          <c:cat>
            <c:strRef>
              <c:f>'State D Progress'!$A$4:$A$6</c:f>
              <c:strCache>
                <c:ptCount val="2"/>
                <c:pt idx="0">
                  <c:v>Initial</c:v>
                </c:pt>
                <c:pt idx="1">
                  <c:v>End of Year #1</c:v>
                </c:pt>
              </c:strCache>
            </c:strRef>
          </c:cat>
          <c:val>
            <c:numRef>
              <c:f>'State D Progress'!$D$4:$D$6</c:f>
              <c:numCache>
                <c:formatCode>General</c:formatCode>
                <c:ptCount val="2"/>
                <c:pt idx="0">
                  <c:v>3</c:v>
                </c:pt>
                <c:pt idx="1">
                  <c:v>4</c:v>
                </c:pt>
              </c:numCache>
            </c:numRef>
          </c:val>
        </c:ser>
        <c:ser>
          <c:idx val="3"/>
          <c:order val="3"/>
          <c:tx>
            <c:strRef>
              <c:f>'State D Progress'!$E$3</c:f>
              <c:strCache>
                <c:ptCount val="1"/>
                <c:pt idx="0">
                  <c:v>Stakeholder Involvement </c:v>
                </c:pt>
              </c:strCache>
            </c:strRef>
          </c:tx>
          <c:invertIfNegative val="0"/>
          <c:cat>
            <c:strRef>
              <c:f>'State D Progress'!$A$4:$A$6</c:f>
              <c:strCache>
                <c:ptCount val="2"/>
                <c:pt idx="0">
                  <c:v>Initial</c:v>
                </c:pt>
                <c:pt idx="1">
                  <c:v>End of Year #1</c:v>
                </c:pt>
              </c:strCache>
            </c:strRef>
          </c:cat>
          <c:val>
            <c:numRef>
              <c:f>'State D Progress'!$E$4:$E$6</c:f>
              <c:numCache>
                <c:formatCode>General</c:formatCode>
                <c:ptCount val="2"/>
                <c:pt idx="0">
                  <c:v>1</c:v>
                </c:pt>
                <c:pt idx="1">
                  <c:v>2</c:v>
                </c:pt>
              </c:numCache>
            </c:numRef>
          </c:val>
        </c:ser>
        <c:ser>
          <c:idx val="4"/>
          <c:order val="4"/>
          <c:tx>
            <c:strRef>
              <c:f>'State D Progress'!$F$3</c:f>
              <c:strCache>
                <c:ptCount val="1"/>
                <c:pt idx="0">
                  <c:v>Policy &amp; Guidance </c:v>
                </c:pt>
              </c:strCache>
            </c:strRef>
          </c:tx>
          <c:invertIfNegative val="0"/>
          <c:cat>
            <c:strRef>
              <c:f>'State D Progress'!$A$4:$A$6</c:f>
              <c:strCache>
                <c:ptCount val="2"/>
                <c:pt idx="0">
                  <c:v>Initial</c:v>
                </c:pt>
                <c:pt idx="1">
                  <c:v>End of Year #1</c:v>
                </c:pt>
              </c:strCache>
            </c:strRef>
          </c:cat>
          <c:val>
            <c:numRef>
              <c:f>'State D Progress'!$F$4:$F$6</c:f>
              <c:numCache>
                <c:formatCode>General</c:formatCode>
                <c:ptCount val="2"/>
                <c:pt idx="0">
                  <c:v>3</c:v>
                </c:pt>
                <c:pt idx="1">
                  <c:v>4</c:v>
                </c:pt>
              </c:numCache>
            </c:numRef>
          </c:val>
        </c:ser>
        <c:dLbls>
          <c:showLegendKey val="0"/>
          <c:showVal val="0"/>
          <c:showCatName val="0"/>
          <c:showSerName val="0"/>
          <c:showPercent val="0"/>
          <c:showBubbleSize val="0"/>
        </c:dLbls>
        <c:gapWidth val="150"/>
        <c:shape val="cylinder"/>
        <c:axId val="164858880"/>
        <c:axId val="164864768"/>
        <c:axId val="0"/>
      </c:bar3DChart>
      <c:catAx>
        <c:axId val="164858880"/>
        <c:scaling>
          <c:orientation val="minMax"/>
        </c:scaling>
        <c:delete val="0"/>
        <c:axPos val="b"/>
        <c:majorTickMark val="out"/>
        <c:minorTickMark val="none"/>
        <c:tickLblPos val="nextTo"/>
        <c:crossAx val="164864768"/>
        <c:crosses val="autoZero"/>
        <c:auto val="1"/>
        <c:lblAlgn val="ctr"/>
        <c:lblOffset val="100"/>
        <c:noMultiLvlLbl val="0"/>
      </c:catAx>
      <c:valAx>
        <c:axId val="164864768"/>
        <c:scaling>
          <c:orientation val="minMax"/>
          <c:max val="4"/>
          <c:min val="1"/>
        </c:scaling>
        <c:delete val="0"/>
        <c:axPos val="l"/>
        <c:majorGridlines/>
        <c:numFmt formatCode="General" sourceLinked="1"/>
        <c:majorTickMark val="out"/>
        <c:minorTickMark val="none"/>
        <c:tickLblPos val="nextTo"/>
        <c:crossAx val="16485888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D Progress!PivotTable7</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D Progress'!$B$9</c:f>
              <c:strCache>
                <c:ptCount val="1"/>
                <c:pt idx="0">
                  <c:v>Participant Preparation </c:v>
                </c:pt>
              </c:strCache>
            </c:strRef>
          </c:tx>
          <c:invertIfNegative val="0"/>
          <c:cat>
            <c:strRef>
              <c:f>'State D Progress'!$A$10:$A$12</c:f>
              <c:strCache>
                <c:ptCount val="2"/>
                <c:pt idx="0">
                  <c:v>Initial</c:v>
                </c:pt>
                <c:pt idx="1">
                  <c:v>End of Year #1</c:v>
                </c:pt>
              </c:strCache>
            </c:strRef>
          </c:cat>
          <c:val>
            <c:numRef>
              <c:f>'State D Progress'!$B$10:$B$12</c:f>
              <c:numCache>
                <c:formatCode>General</c:formatCode>
                <c:ptCount val="2"/>
                <c:pt idx="0">
                  <c:v>2</c:v>
                </c:pt>
                <c:pt idx="1">
                  <c:v>3</c:v>
                </c:pt>
              </c:numCache>
            </c:numRef>
          </c:val>
        </c:ser>
        <c:ser>
          <c:idx val="1"/>
          <c:order val="1"/>
          <c:tx>
            <c:strRef>
              <c:f>'State D Progress'!$C$9</c:f>
              <c:strCache>
                <c:ptCount val="1"/>
                <c:pt idx="0">
                  <c:v>Intake Process </c:v>
                </c:pt>
              </c:strCache>
            </c:strRef>
          </c:tx>
          <c:invertIfNegative val="0"/>
          <c:cat>
            <c:strRef>
              <c:f>'State D Progress'!$A$10:$A$12</c:f>
              <c:strCache>
                <c:ptCount val="2"/>
                <c:pt idx="0">
                  <c:v>Initial</c:v>
                </c:pt>
                <c:pt idx="1">
                  <c:v>End of Year #1</c:v>
                </c:pt>
              </c:strCache>
            </c:strRef>
          </c:cat>
          <c:val>
            <c:numRef>
              <c:f>'State D Progress'!$C$10:$C$12</c:f>
              <c:numCache>
                <c:formatCode>General</c:formatCode>
                <c:ptCount val="2"/>
                <c:pt idx="0">
                  <c:v>3</c:v>
                </c:pt>
                <c:pt idx="1">
                  <c:v>4</c:v>
                </c:pt>
              </c:numCache>
            </c:numRef>
          </c:val>
        </c:ser>
        <c:ser>
          <c:idx val="2"/>
          <c:order val="2"/>
          <c:tx>
            <c:strRef>
              <c:f>'State D Progress'!$D$9</c:f>
              <c:strCache>
                <c:ptCount val="1"/>
                <c:pt idx="0">
                  <c:v>Case Management </c:v>
                </c:pt>
              </c:strCache>
            </c:strRef>
          </c:tx>
          <c:invertIfNegative val="0"/>
          <c:cat>
            <c:strRef>
              <c:f>'State D Progress'!$A$10:$A$12</c:f>
              <c:strCache>
                <c:ptCount val="2"/>
                <c:pt idx="0">
                  <c:v>Initial</c:v>
                </c:pt>
                <c:pt idx="1">
                  <c:v>End of Year #1</c:v>
                </c:pt>
              </c:strCache>
            </c:strRef>
          </c:cat>
          <c:val>
            <c:numRef>
              <c:f>'State D Progress'!$D$10:$D$12</c:f>
              <c:numCache>
                <c:formatCode>General</c:formatCode>
                <c:ptCount val="2"/>
                <c:pt idx="0">
                  <c:v>3</c:v>
                </c:pt>
                <c:pt idx="1">
                  <c:v>4</c:v>
                </c:pt>
              </c:numCache>
            </c:numRef>
          </c:val>
        </c:ser>
        <c:ser>
          <c:idx val="3"/>
          <c:order val="3"/>
          <c:tx>
            <c:strRef>
              <c:f>'State D Progress'!$E$9</c:f>
              <c:strCache>
                <c:ptCount val="1"/>
                <c:pt idx="0">
                  <c:v>Data Collection </c:v>
                </c:pt>
              </c:strCache>
            </c:strRef>
          </c:tx>
          <c:invertIfNegative val="0"/>
          <c:cat>
            <c:strRef>
              <c:f>'State D Progress'!$A$10:$A$12</c:f>
              <c:strCache>
                <c:ptCount val="2"/>
                <c:pt idx="0">
                  <c:v>Initial</c:v>
                </c:pt>
                <c:pt idx="1">
                  <c:v>End of Year #1</c:v>
                </c:pt>
              </c:strCache>
            </c:strRef>
          </c:cat>
          <c:val>
            <c:numRef>
              <c:f>'State D Progress'!$E$10:$E$12</c:f>
              <c:numCache>
                <c:formatCode>General</c:formatCode>
                <c:ptCount val="2"/>
                <c:pt idx="0">
                  <c:v>4</c:v>
                </c:pt>
                <c:pt idx="1">
                  <c:v>3</c:v>
                </c:pt>
              </c:numCache>
            </c:numRef>
          </c:val>
        </c:ser>
        <c:ser>
          <c:idx val="4"/>
          <c:order val="4"/>
          <c:tx>
            <c:strRef>
              <c:f>'State D Progress'!$F$9</c:f>
              <c:strCache>
                <c:ptCount val="1"/>
                <c:pt idx="0">
                  <c:v>TA</c:v>
                </c:pt>
              </c:strCache>
            </c:strRef>
          </c:tx>
          <c:invertIfNegative val="0"/>
          <c:cat>
            <c:strRef>
              <c:f>'State D Progress'!$A$10:$A$12</c:f>
              <c:strCache>
                <c:ptCount val="2"/>
                <c:pt idx="0">
                  <c:v>Initial</c:v>
                </c:pt>
                <c:pt idx="1">
                  <c:v>End of Year #1</c:v>
                </c:pt>
              </c:strCache>
            </c:strRef>
          </c:cat>
          <c:val>
            <c:numRef>
              <c:f>'State D Progress'!$F$10:$F$12</c:f>
              <c:numCache>
                <c:formatCode>General</c:formatCode>
                <c:ptCount val="2"/>
                <c:pt idx="0">
                  <c:v>3</c:v>
                </c:pt>
                <c:pt idx="1">
                  <c:v>3</c:v>
                </c:pt>
              </c:numCache>
            </c:numRef>
          </c:val>
        </c:ser>
        <c:dLbls>
          <c:showLegendKey val="0"/>
          <c:showVal val="0"/>
          <c:showCatName val="0"/>
          <c:showSerName val="0"/>
          <c:showPercent val="0"/>
          <c:showBubbleSize val="0"/>
        </c:dLbls>
        <c:gapWidth val="150"/>
        <c:shape val="cylinder"/>
        <c:axId val="163086720"/>
        <c:axId val="163088256"/>
        <c:axId val="0"/>
      </c:bar3DChart>
      <c:catAx>
        <c:axId val="163086720"/>
        <c:scaling>
          <c:orientation val="minMax"/>
        </c:scaling>
        <c:delete val="0"/>
        <c:axPos val="b"/>
        <c:majorTickMark val="out"/>
        <c:minorTickMark val="none"/>
        <c:tickLblPos val="nextTo"/>
        <c:crossAx val="163088256"/>
        <c:crosses val="autoZero"/>
        <c:auto val="1"/>
        <c:lblAlgn val="ctr"/>
        <c:lblOffset val="100"/>
        <c:noMultiLvlLbl val="0"/>
      </c:catAx>
      <c:valAx>
        <c:axId val="163088256"/>
        <c:scaling>
          <c:orientation val="minMax"/>
          <c:max val="4"/>
          <c:min val="1"/>
        </c:scaling>
        <c:delete val="0"/>
        <c:axPos val="l"/>
        <c:majorGridlines/>
        <c:numFmt formatCode="General" sourceLinked="1"/>
        <c:majorTickMark val="out"/>
        <c:minorTickMark val="none"/>
        <c:tickLblPos val="nextTo"/>
        <c:crossAx val="16308672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D Progress!PivotTable8</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D Progress'!$B$16</c:f>
              <c:strCache>
                <c:ptCount val="1"/>
                <c:pt idx="0">
                  <c:v>Qualifications &amp; Selection </c:v>
                </c:pt>
              </c:strCache>
            </c:strRef>
          </c:tx>
          <c:invertIfNegative val="0"/>
          <c:cat>
            <c:strRef>
              <c:f>'State D Progress'!$A$17:$A$19</c:f>
              <c:strCache>
                <c:ptCount val="2"/>
                <c:pt idx="0">
                  <c:v>Initial</c:v>
                </c:pt>
                <c:pt idx="1">
                  <c:v>End of Year #1</c:v>
                </c:pt>
              </c:strCache>
            </c:strRef>
          </c:cat>
          <c:val>
            <c:numRef>
              <c:f>'State D Progress'!$B$17:$B$19</c:f>
              <c:numCache>
                <c:formatCode>General</c:formatCode>
                <c:ptCount val="2"/>
                <c:pt idx="0">
                  <c:v>3</c:v>
                </c:pt>
                <c:pt idx="1">
                  <c:v>4</c:v>
                </c:pt>
              </c:numCache>
            </c:numRef>
          </c:val>
        </c:ser>
        <c:ser>
          <c:idx val="1"/>
          <c:order val="1"/>
          <c:tx>
            <c:strRef>
              <c:f>'State D Progress'!$C$16</c:f>
              <c:strCache>
                <c:ptCount val="1"/>
                <c:pt idx="0">
                  <c:v>Practice &amp; Performance </c:v>
                </c:pt>
              </c:strCache>
            </c:strRef>
          </c:tx>
          <c:invertIfNegative val="0"/>
          <c:cat>
            <c:strRef>
              <c:f>'State D Progress'!$A$17:$A$19</c:f>
              <c:strCache>
                <c:ptCount val="2"/>
                <c:pt idx="0">
                  <c:v>Initial</c:v>
                </c:pt>
                <c:pt idx="1">
                  <c:v>End of Year #1</c:v>
                </c:pt>
              </c:strCache>
            </c:strRef>
          </c:cat>
          <c:val>
            <c:numRef>
              <c:f>'State D Progress'!$C$17:$C$19</c:f>
              <c:numCache>
                <c:formatCode>General</c:formatCode>
                <c:ptCount val="2"/>
                <c:pt idx="0">
                  <c:v>2</c:v>
                </c:pt>
                <c:pt idx="1">
                  <c:v>3</c:v>
                </c:pt>
              </c:numCache>
            </c:numRef>
          </c:val>
        </c:ser>
        <c:ser>
          <c:idx val="2"/>
          <c:order val="2"/>
          <c:tx>
            <c:strRef>
              <c:f>'State D Progress'!$D$16</c:f>
              <c:strCache>
                <c:ptCount val="1"/>
                <c:pt idx="0">
                  <c:v>Continuing PD</c:v>
                </c:pt>
              </c:strCache>
            </c:strRef>
          </c:tx>
          <c:invertIfNegative val="0"/>
          <c:cat>
            <c:strRef>
              <c:f>'State D Progress'!$A$17:$A$19</c:f>
              <c:strCache>
                <c:ptCount val="2"/>
                <c:pt idx="0">
                  <c:v>Initial</c:v>
                </c:pt>
                <c:pt idx="1">
                  <c:v>End of Year #1</c:v>
                </c:pt>
              </c:strCache>
            </c:strRef>
          </c:cat>
          <c:val>
            <c:numRef>
              <c:f>'State D Progress'!$D$17:$D$19</c:f>
              <c:numCache>
                <c:formatCode>General</c:formatCode>
                <c:ptCount val="2"/>
                <c:pt idx="0">
                  <c:v>3</c:v>
                </c:pt>
                <c:pt idx="1">
                  <c:v>3</c:v>
                </c:pt>
              </c:numCache>
            </c:numRef>
          </c:val>
        </c:ser>
        <c:ser>
          <c:idx val="3"/>
          <c:order val="3"/>
          <c:tx>
            <c:strRef>
              <c:f>'State D Progress'!$E$16</c:f>
              <c:strCache>
                <c:ptCount val="1"/>
                <c:pt idx="0">
                  <c:v>Cultural Considerations </c:v>
                </c:pt>
              </c:strCache>
            </c:strRef>
          </c:tx>
          <c:invertIfNegative val="0"/>
          <c:cat>
            <c:strRef>
              <c:f>'State D Progress'!$A$17:$A$19</c:f>
              <c:strCache>
                <c:ptCount val="2"/>
                <c:pt idx="0">
                  <c:v>Initial</c:v>
                </c:pt>
                <c:pt idx="1">
                  <c:v>End of Year #1</c:v>
                </c:pt>
              </c:strCache>
            </c:strRef>
          </c:cat>
          <c:val>
            <c:numRef>
              <c:f>'State D Progress'!$E$17:$E$19</c:f>
              <c:numCache>
                <c:formatCode>General</c:formatCode>
                <c:ptCount val="2"/>
                <c:pt idx="0">
                  <c:v>2</c:v>
                </c:pt>
                <c:pt idx="1">
                  <c:v>3</c:v>
                </c:pt>
              </c:numCache>
            </c:numRef>
          </c:val>
        </c:ser>
        <c:dLbls>
          <c:showLegendKey val="0"/>
          <c:showVal val="0"/>
          <c:showCatName val="0"/>
          <c:showSerName val="0"/>
          <c:showPercent val="0"/>
          <c:showBubbleSize val="0"/>
        </c:dLbls>
        <c:gapWidth val="150"/>
        <c:shape val="cylinder"/>
        <c:axId val="163517184"/>
        <c:axId val="163518720"/>
        <c:axId val="0"/>
      </c:bar3DChart>
      <c:catAx>
        <c:axId val="163517184"/>
        <c:scaling>
          <c:orientation val="minMax"/>
        </c:scaling>
        <c:delete val="0"/>
        <c:axPos val="b"/>
        <c:majorTickMark val="out"/>
        <c:minorTickMark val="none"/>
        <c:tickLblPos val="nextTo"/>
        <c:crossAx val="163518720"/>
        <c:crosses val="autoZero"/>
        <c:auto val="1"/>
        <c:lblAlgn val="ctr"/>
        <c:lblOffset val="100"/>
        <c:noMultiLvlLbl val="0"/>
      </c:catAx>
      <c:valAx>
        <c:axId val="163518720"/>
        <c:scaling>
          <c:orientation val="minMax"/>
          <c:max val="4"/>
          <c:min val="1"/>
        </c:scaling>
        <c:delete val="0"/>
        <c:axPos val="l"/>
        <c:majorGridlines/>
        <c:numFmt formatCode="General" sourceLinked="1"/>
        <c:majorTickMark val="out"/>
        <c:minorTickMark val="none"/>
        <c:tickLblPos val="nextTo"/>
        <c:crossAx val="163517184"/>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D Progress!PivotTable9</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D Progress'!$B$23</c:f>
              <c:strCache>
                <c:ptCount val="1"/>
                <c:pt idx="0">
                  <c:v>PR Activities &amp; Presentations </c:v>
                </c:pt>
              </c:strCache>
            </c:strRef>
          </c:tx>
          <c:invertIfNegative val="0"/>
          <c:cat>
            <c:strRef>
              <c:f>'State D Progress'!$A$24:$A$26</c:f>
              <c:strCache>
                <c:ptCount val="2"/>
                <c:pt idx="0">
                  <c:v>Initial</c:v>
                </c:pt>
                <c:pt idx="1">
                  <c:v>End of Year #1</c:v>
                </c:pt>
              </c:strCache>
            </c:strRef>
          </c:cat>
          <c:val>
            <c:numRef>
              <c:f>'State D Progress'!$B$24:$B$26</c:f>
              <c:numCache>
                <c:formatCode>General</c:formatCode>
                <c:ptCount val="2"/>
                <c:pt idx="0">
                  <c:v>2</c:v>
                </c:pt>
                <c:pt idx="1">
                  <c:v>3</c:v>
                </c:pt>
              </c:numCache>
            </c:numRef>
          </c:val>
        </c:ser>
        <c:ser>
          <c:idx val="1"/>
          <c:order val="1"/>
          <c:tx>
            <c:strRef>
              <c:f>'State D Progress'!$C$23</c:f>
              <c:strCache>
                <c:ptCount val="1"/>
                <c:pt idx="0">
                  <c:v>Materials/Media </c:v>
                </c:pt>
              </c:strCache>
            </c:strRef>
          </c:tx>
          <c:invertIfNegative val="0"/>
          <c:cat>
            <c:strRef>
              <c:f>'State D Progress'!$A$24:$A$26</c:f>
              <c:strCache>
                <c:ptCount val="2"/>
                <c:pt idx="0">
                  <c:v>Initial</c:v>
                </c:pt>
                <c:pt idx="1">
                  <c:v>End of Year #1</c:v>
                </c:pt>
              </c:strCache>
            </c:strRef>
          </c:cat>
          <c:val>
            <c:numRef>
              <c:f>'State D Progress'!$C$24:$C$26</c:f>
              <c:numCache>
                <c:formatCode>General</c:formatCode>
                <c:ptCount val="2"/>
                <c:pt idx="0">
                  <c:v>4</c:v>
                </c:pt>
                <c:pt idx="1">
                  <c:v>3</c:v>
                </c:pt>
              </c:numCache>
            </c:numRef>
          </c:val>
        </c:ser>
        <c:ser>
          <c:idx val="2"/>
          <c:order val="2"/>
          <c:tx>
            <c:strRef>
              <c:f>'State D Progress'!$D$23</c:f>
              <c:strCache>
                <c:ptCount val="1"/>
                <c:pt idx="0">
                  <c:v>Web</c:v>
                </c:pt>
              </c:strCache>
            </c:strRef>
          </c:tx>
          <c:invertIfNegative val="0"/>
          <c:cat>
            <c:strRef>
              <c:f>'State D Progress'!$A$24:$A$26</c:f>
              <c:strCache>
                <c:ptCount val="2"/>
                <c:pt idx="0">
                  <c:v>Initial</c:v>
                </c:pt>
                <c:pt idx="1">
                  <c:v>End of Year #1</c:v>
                </c:pt>
              </c:strCache>
            </c:strRef>
          </c:cat>
          <c:val>
            <c:numRef>
              <c:f>'State D Progress'!$D$24:$D$26</c:f>
              <c:numCache>
                <c:formatCode>General</c:formatCode>
                <c:ptCount val="2"/>
                <c:pt idx="0">
                  <c:v>4</c:v>
                </c:pt>
                <c:pt idx="1">
                  <c:v>4</c:v>
                </c:pt>
              </c:numCache>
            </c:numRef>
          </c:val>
        </c:ser>
        <c:ser>
          <c:idx val="3"/>
          <c:order val="3"/>
          <c:tx>
            <c:strRef>
              <c:f>'State D Progress'!$E$23</c:f>
              <c:strCache>
                <c:ptCount val="1"/>
                <c:pt idx="0">
                  <c:v>Accessibility/Diversity </c:v>
                </c:pt>
              </c:strCache>
            </c:strRef>
          </c:tx>
          <c:invertIfNegative val="0"/>
          <c:cat>
            <c:strRef>
              <c:f>'State D Progress'!$A$24:$A$26</c:f>
              <c:strCache>
                <c:ptCount val="2"/>
                <c:pt idx="0">
                  <c:v>Initial</c:v>
                </c:pt>
                <c:pt idx="1">
                  <c:v>End of Year #1</c:v>
                </c:pt>
              </c:strCache>
            </c:strRef>
          </c:cat>
          <c:val>
            <c:numRef>
              <c:f>'State D Progress'!$E$24:$E$26</c:f>
              <c:numCache>
                <c:formatCode>General</c:formatCode>
                <c:ptCount val="2"/>
                <c:pt idx="0">
                  <c:v>2</c:v>
                </c:pt>
                <c:pt idx="1">
                  <c:v>4</c:v>
                </c:pt>
              </c:numCache>
            </c:numRef>
          </c:val>
        </c:ser>
        <c:dLbls>
          <c:showLegendKey val="0"/>
          <c:showVal val="0"/>
          <c:showCatName val="0"/>
          <c:showSerName val="0"/>
          <c:showPercent val="0"/>
          <c:showBubbleSize val="0"/>
        </c:dLbls>
        <c:gapWidth val="150"/>
        <c:shape val="cylinder"/>
        <c:axId val="163546240"/>
        <c:axId val="163547776"/>
        <c:axId val="0"/>
      </c:bar3DChart>
      <c:catAx>
        <c:axId val="163546240"/>
        <c:scaling>
          <c:orientation val="minMax"/>
        </c:scaling>
        <c:delete val="0"/>
        <c:axPos val="b"/>
        <c:majorTickMark val="out"/>
        <c:minorTickMark val="none"/>
        <c:tickLblPos val="nextTo"/>
        <c:crossAx val="163547776"/>
        <c:crosses val="autoZero"/>
        <c:auto val="1"/>
        <c:lblAlgn val="ctr"/>
        <c:lblOffset val="100"/>
        <c:noMultiLvlLbl val="0"/>
      </c:catAx>
      <c:valAx>
        <c:axId val="163547776"/>
        <c:scaling>
          <c:orientation val="minMax"/>
          <c:max val="4"/>
          <c:min val="1"/>
        </c:scaling>
        <c:delete val="0"/>
        <c:axPos val="l"/>
        <c:majorGridlines/>
        <c:numFmt formatCode="General" sourceLinked="1"/>
        <c:majorTickMark val="out"/>
        <c:minorTickMark val="none"/>
        <c:tickLblPos val="nextTo"/>
        <c:crossAx val="16354624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D Progress!PivotTable10</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D Progress'!$B$30</c:f>
              <c:strCache>
                <c:ptCount val="1"/>
                <c:pt idx="0">
                  <c:v>Process- Participants </c:v>
                </c:pt>
              </c:strCache>
            </c:strRef>
          </c:tx>
          <c:invertIfNegative val="0"/>
          <c:cat>
            <c:strRef>
              <c:f>'State D Progress'!$A$31:$A$33</c:f>
              <c:strCache>
                <c:ptCount val="2"/>
                <c:pt idx="0">
                  <c:v>Initial</c:v>
                </c:pt>
                <c:pt idx="1">
                  <c:v>End of Year #1</c:v>
                </c:pt>
              </c:strCache>
            </c:strRef>
          </c:cat>
          <c:val>
            <c:numRef>
              <c:f>'State D Progress'!$B$31:$B$33</c:f>
              <c:numCache>
                <c:formatCode>General</c:formatCode>
                <c:ptCount val="2"/>
                <c:pt idx="0">
                  <c:v>3</c:v>
                </c:pt>
                <c:pt idx="1">
                  <c:v>4</c:v>
                </c:pt>
              </c:numCache>
            </c:numRef>
          </c:val>
        </c:ser>
        <c:ser>
          <c:idx val="1"/>
          <c:order val="1"/>
          <c:tx>
            <c:strRef>
              <c:f>'State D Progress'!$C$30</c:f>
              <c:strCache>
                <c:ptCount val="1"/>
                <c:pt idx="0">
                  <c:v>Process- Facilitators</c:v>
                </c:pt>
              </c:strCache>
            </c:strRef>
          </c:tx>
          <c:invertIfNegative val="0"/>
          <c:cat>
            <c:strRef>
              <c:f>'State D Progress'!$A$31:$A$33</c:f>
              <c:strCache>
                <c:ptCount val="2"/>
                <c:pt idx="0">
                  <c:v>Initial</c:v>
                </c:pt>
                <c:pt idx="1">
                  <c:v>End of Year #1</c:v>
                </c:pt>
              </c:strCache>
            </c:strRef>
          </c:cat>
          <c:val>
            <c:numRef>
              <c:f>'State D Progress'!$C$31:$C$33</c:f>
              <c:numCache>
                <c:formatCode>General</c:formatCode>
                <c:ptCount val="2"/>
                <c:pt idx="0">
                  <c:v>3</c:v>
                </c:pt>
                <c:pt idx="1">
                  <c:v>3</c:v>
                </c:pt>
              </c:numCache>
            </c:numRef>
          </c:val>
        </c:ser>
        <c:ser>
          <c:idx val="2"/>
          <c:order val="2"/>
          <c:tx>
            <c:strRef>
              <c:f>'State D Progress'!$D$30</c:f>
              <c:strCache>
                <c:ptCount val="1"/>
                <c:pt idx="0">
                  <c:v>Practitioner- Facilitator </c:v>
                </c:pt>
              </c:strCache>
            </c:strRef>
          </c:tx>
          <c:invertIfNegative val="0"/>
          <c:cat>
            <c:strRef>
              <c:f>'State D Progress'!$A$31:$A$33</c:f>
              <c:strCache>
                <c:ptCount val="2"/>
                <c:pt idx="0">
                  <c:v>Initial</c:v>
                </c:pt>
                <c:pt idx="1">
                  <c:v>End of Year #1</c:v>
                </c:pt>
              </c:strCache>
            </c:strRef>
          </c:cat>
          <c:val>
            <c:numRef>
              <c:f>'State D Progress'!$D$31:$D$33</c:f>
              <c:numCache>
                <c:formatCode>General</c:formatCode>
                <c:ptCount val="2"/>
                <c:pt idx="0">
                  <c:v>3</c:v>
                </c:pt>
                <c:pt idx="1">
                  <c:v>3</c:v>
                </c:pt>
              </c:numCache>
            </c:numRef>
          </c:val>
        </c:ser>
        <c:ser>
          <c:idx val="3"/>
          <c:order val="3"/>
          <c:tx>
            <c:strRef>
              <c:f>'State D Progress'!$E$30</c:f>
              <c:strCache>
                <c:ptCount val="1"/>
                <c:pt idx="0">
                  <c:v>Practitioner- Participants</c:v>
                </c:pt>
              </c:strCache>
            </c:strRef>
          </c:tx>
          <c:invertIfNegative val="0"/>
          <c:cat>
            <c:strRef>
              <c:f>'State D Progress'!$A$31:$A$33</c:f>
              <c:strCache>
                <c:ptCount val="2"/>
                <c:pt idx="0">
                  <c:v>Initial</c:v>
                </c:pt>
                <c:pt idx="1">
                  <c:v>End of Year #1</c:v>
                </c:pt>
              </c:strCache>
            </c:strRef>
          </c:cat>
          <c:val>
            <c:numRef>
              <c:f>'State D Progress'!$E$31:$E$33</c:f>
              <c:numCache>
                <c:formatCode>General</c:formatCode>
                <c:ptCount val="2"/>
                <c:pt idx="0">
                  <c:v>2</c:v>
                </c:pt>
                <c:pt idx="1">
                  <c:v>4</c:v>
                </c:pt>
              </c:numCache>
            </c:numRef>
          </c:val>
        </c:ser>
        <c:ser>
          <c:idx val="4"/>
          <c:order val="4"/>
          <c:tx>
            <c:strRef>
              <c:f>'State D Progress'!$F$30</c:f>
              <c:strCache>
                <c:ptCount val="1"/>
                <c:pt idx="0">
                  <c:v>Impact/Outcomes </c:v>
                </c:pt>
              </c:strCache>
            </c:strRef>
          </c:tx>
          <c:invertIfNegative val="0"/>
          <c:cat>
            <c:strRef>
              <c:f>'State D Progress'!$A$31:$A$33</c:f>
              <c:strCache>
                <c:ptCount val="2"/>
                <c:pt idx="0">
                  <c:v>Initial</c:v>
                </c:pt>
                <c:pt idx="1">
                  <c:v>End of Year #1</c:v>
                </c:pt>
              </c:strCache>
            </c:strRef>
          </c:cat>
          <c:val>
            <c:numRef>
              <c:f>'State D Progress'!$F$31:$F$33</c:f>
              <c:numCache>
                <c:formatCode>General</c:formatCode>
                <c:ptCount val="2"/>
                <c:pt idx="0">
                  <c:v>2</c:v>
                </c:pt>
                <c:pt idx="1">
                  <c:v>4</c:v>
                </c:pt>
              </c:numCache>
            </c:numRef>
          </c:val>
        </c:ser>
        <c:ser>
          <c:idx val="5"/>
          <c:order val="5"/>
          <c:tx>
            <c:strRef>
              <c:f>'State D Progress'!$G$30</c:f>
              <c:strCache>
                <c:ptCount val="1"/>
                <c:pt idx="0">
                  <c:v>Efficiency Assessment </c:v>
                </c:pt>
              </c:strCache>
            </c:strRef>
          </c:tx>
          <c:invertIfNegative val="0"/>
          <c:cat>
            <c:strRef>
              <c:f>'State D Progress'!$A$31:$A$33</c:f>
              <c:strCache>
                <c:ptCount val="2"/>
                <c:pt idx="0">
                  <c:v>Initial</c:v>
                </c:pt>
                <c:pt idx="1">
                  <c:v>End of Year #1</c:v>
                </c:pt>
              </c:strCache>
            </c:strRef>
          </c:cat>
          <c:val>
            <c:numRef>
              <c:f>'State D Progress'!$G$31:$G$33</c:f>
              <c:numCache>
                <c:formatCode>General</c:formatCode>
                <c:ptCount val="2"/>
                <c:pt idx="0">
                  <c:v>1</c:v>
                </c:pt>
                <c:pt idx="1">
                  <c:v>3</c:v>
                </c:pt>
              </c:numCache>
            </c:numRef>
          </c:val>
        </c:ser>
        <c:ser>
          <c:idx val="6"/>
          <c:order val="6"/>
          <c:tx>
            <c:strRef>
              <c:f>'State D Progress'!$H$30</c:f>
              <c:strCache>
                <c:ptCount val="1"/>
                <c:pt idx="0">
                  <c:v>System Usage </c:v>
                </c:pt>
              </c:strCache>
            </c:strRef>
          </c:tx>
          <c:invertIfNegative val="0"/>
          <c:cat>
            <c:strRef>
              <c:f>'State D Progress'!$A$31:$A$33</c:f>
              <c:strCache>
                <c:ptCount val="2"/>
                <c:pt idx="0">
                  <c:v>Initial</c:v>
                </c:pt>
                <c:pt idx="1">
                  <c:v>End of Year #1</c:v>
                </c:pt>
              </c:strCache>
            </c:strRef>
          </c:cat>
          <c:val>
            <c:numRef>
              <c:f>'State D Progress'!$H$31:$H$33</c:f>
              <c:numCache>
                <c:formatCode>General</c:formatCode>
                <c:ptCount val="2"/>
                <c:pt idx="0">
                  <c:v>4</c:v>
                </c:pt>
                <c:pt idx="1">
                  <c:v>3</c:v>
                </c:pt>
              </c:numCache>
            </c:numRef>
          </c:val>
        </c:ser>
        <c:ser>
          <c:idx val="7"/>
          <c:order val="7"/>
          <c:tx>
            <c:strRef>
              <c:f>'State D Progress'!$I$30</c:f>
              <c:strCache>
                <c:ptCount val="1"/>
                <c:pt idx="0">
                  <c:v>Summarizing/Reporting</c:v>
                </c:pt>
              </c:strCache>
            </c:strRef>
          </c:tx>
          <c:invertIfNegative val="0"/>
          <c:cat>
            <c:strRef>
              <c:f>'State D Progress'!$A$31:$A$33</c:f>
              <c:strCache>
                <c:ptCount val="2"/>
                <c:pt idx="0">
                  <c:v>Initial</c:v>
                </c:pt>
                <c:pt idx="1">
                  <c:v>End of Year #1</c:v>
                </c:pt>
              </c:strCache>
            </c:strRef>
          </c:cat>
          <c:val>
            <c:numRef>
              <c:f>'State D Progress'!$I$31:$I$33</c:f>
              <c:numCache>
                <c:formatCode>General</c:formatCode>
                <c:ptCount val="2"/>
                <c:pt idx="0">
                  <c:v>2</c:v>
                </c:pt>
                <c:pt idx="1">
                  <c:v>3</c:v>
                </c:pt>
              </c:numCache>
            </c:numRef>
          </c:val>
        </c:ser>
        <c:ser>
          <c:idx val="8"/>
          <c:order val="8"/>
          <c:tx>
            <c:strRef>
              <c:f>'State D Progress'!$J$30</c:f>
              <c:strCache>
                <c:ptCount val="1"/>
                <c:pt idx="0">
                  <c:v>Analysis &amp; Utilization for CQI</c:v>
                </c:pt>
              </c:strCache>
            </c:strRef>
          </c:tx>
          <c:invertIfNegative val="0"/>
          <c:cat>
            <c:strRef>
              <c:f>'State D Progress'!$A$31:$A$33</c:f>
              <c:strCache>
                <c:ptCount val="2"/>
                <c:pt idx="0">
                  <c:v>Initial</c:v>
                </c:pt>
                <c:pt idx="1">
                  <c:v>End of Year #1</c:v>
                </c:pt>
              </c:strCache>
            </c:strRef>
          </c:cat>
          <c:val>
            <c:numRef>
              <c:f>'State D Progress'!$J$31:$J$33</c:f>
              <c:numCache>
                <c:formatCode>General</c:formatCode>
                <c:ptCount val="2"/>
                <c:pt idx="0">
                  <c:v>3</c:v>
                </c:pt>
                <c:pt idx="1">
                  <c:v>3</c:v>
                </c:pt>
              </c:numCache>
            </c:numRef>
          </c:val>
        </c:ser>
        <c:dLbls>
          <c:showLegendKey val="0"/>
          <c:showVal val="0"/>
          <c:showCatName val="0"/>
          <c:showSerName val="0"/>
          <c:showPercent val="0"/>
          <c:showBubbleSize val="0"/>
        </c:dLbls>
        <c:gapWidth val="150"/>
        <c:shape val="cylinder"/>
        <c:axId val="164722176"/>
        <c:axId val="164723712"/>
        <c:axId val="0"/>
      </c:bar3DChart>
      <c:catAx>
        <c:axId val="164722176"/>
        <c:scaling>
          <c:orientation val="minMax"/>
        </c:scaling>
        <c:delete val="0"/>
        <c:axPos val="b"/>
        <c:majorTickMark val="out"/>
        <c:minorTickMark val="none"/>
        <c:tickLblPos val="nextTo"/>
        <c:crossAx val="164723712"/>
        <c:crosses val="autoZero"/>
        <c:auto val="1"/>
        <c:lblAlgn val="ctr"/>
        <c:lblOffset val="100"/>
        <c:noMultiLvlLbl val="0"/>
      </c:catAx>
      <c:valAx>
        <c:axId val="164723712"/>
        <c:scaling>
          <c:orientation val="minMax"/>
          <c:max val="4"/>
          <c:min val="1"/>
        </c:scaling>
        <c:delete val="0"/>
        <c:axPos val="l"/>
        <c:majorGridlines/>
        <c:numFmt formatCode="General" sourceLinked="1"/>
        <c:majorTickMark val="out"/>
        <c:minorTickMark val="none"/>
        <c:tickLblPos val="nextTo"/>
        <c:crossAx val="164722176"/>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D Year 2 Progress!PivotTable6</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D Year 2 Progress'!$B$3</c:f>
              <c:strCache>
                <c:ptCount val="1"/>
                <c:pt idx="0">
                  <c:v>Management </c:v>
                </c:pt>
              </c:strCache>
            </c:strRef>
          </c:tx>
          <c:invertIfNegative val="0"/>
          <c:cat>
            <c:strRef>
              <c:f>'State D Year 2 Progress'!$A$4:$A$7</c:f>
              <c:strCache>
                <c:ptCount val="3"/>
                <c:pt idx="0">
                  <c:v>Initial</c:v>
                </c:pt>
                <c:pt idx="1">
                  <c:v>End of Year #1</c:v>
                </c:pt>
                <c:pt idx="2">
                  <c:v>End of Year #2</c:v>
                </c:pt>
              </c:strCache>
            </c:strRef>
          </c:cat>
          <c:val>
            <c:numRef>
              <c:f>'State D Year 2 Progress'!$B$4:$B$7</c:f>
              <c:numCache>
                <c:formatCode>General</c:formatCode>
                <c:ptCount val="3"/>
                <c:pt idx="0">
                  <c:v>2</c:v>
                </c:pt>
                <c:pt idx="1">
                  <c:v>3</c:v>
                </c:pt>
                <c:pt idx="2">
                  <c:v>4</c:v>
                </c:pt>
              </c:numCache>
            </c:numRef>
          </c:val>
        </c:ser>
        <c:ser>
          <c:idx val="1"/>
          <c:order val="1"/>
          <c:tx>
            <c:strRef>
              <c:f>'State D Year 2 Progress'!$C$3</c:f>
              <c:strCache>
                <c:ptCount val="1"/>
                <c:pt idx="0">
                  <c:v>Data System </c:v>
                </c:pt>
              </c:strCache>
            </c:strRef>
          </c:tx>
          <c:invertIfNegative val="0"/>
          <c:cat>
            <c:strRef>
              <c:f>'State D Year 2 Progress'!$A$4:$A$7</c:f>
              <c:strCache>
                <c:ptCount val="3"/>
                <c:pt idx="0">
                  <c:v>Initial</c:v>
                </c:pt>
                <c:pt idx="1">
                  <c:v>End of Year #1</c:v>
                </c:pt>
                <c:pt idx="2">
                  <c:v>End of Year #2</c:v>
                </c:pt>
              </c:strCache>
            </c:strRef>
          </c:cat>
          <c:val>
            <c:numRef>
              <c:f>'State D Year 2 Progress'!$C$4:$C$7</c:f>
              <c:numCache>
                <c:formatCode>General</c:formatCode>
                <c:ptCount val="3"/>
                <c:pt idx="0">
                  <c:v>4</c:v>
                </c:pt>
                <c:pt idx="1">
                  <c:v>3</c:v>
                </c:pt>
                <c:pt idx="2">
                  <c:v>4</c:v>
                </c:pt>
              </c:numCache>
            </c:numRef>
          </c:val>
        </c:ser>
        <c:ser>
          <c:idx val="2"/>
          <c:order val="2"/>
          <c:tx>
            <c:strRef>
              <c:f>'State D Year 2 Progress'!$D$3</c:f>
              <c:strCache>
                <c:ptCount val="1"/>
                <c:pt idx="0">
                  <c:v>Resource Allocation </c:v>
                </c:pt>
              </c:strCache>
            </c:strRef>
          </c:tx>
          <c:invertIfNegative val="0"/>
          <c:cat>
            <c:strRef>
              <c:f>'State D Year 2 Progress'!$A$4:$A$7</c:f>
              <c:strCache>
                <c:ptCount val="3"/>
                <c:pt idx="0">
                  <c:v>Initial</c:v>
                </c:pt>
                <c:pt idx="1">
                  <c:v>End of Year #1</c:v>
                </c:pt>
                <c:pt idx="2">
                  <c:v>End of Year #2</c:v>
                </c:pt>
              </c:strCache>
            </c:strRef>
          </c:cat>
          <c:val>
            <c:numRef>
              <c:f>'State D Year 2 Progress'!$D$4:$D$7</c:f>
              <c:numCache>
                <c:formatCode>General</c:formatCode>
                <c:ptCount val="3"/>
                <c:pt idx="0">
                  <c:v>3</c:v>
                </c:pt>
                <c:pt idx="1">
                  <c:v>4</c:v>
                </c:pt>
                <c:pt idx="2">
                  <c:v>4</c:v>
                </c:pt>
              </c:numCache>
            </c:numRef>
          </c:val>
        </c:ser>
        <c:ser>
          <c:idx val="3"/>
          <c:order val="3"/>
          <c:tx>
            <c:strRef>
              <c:f>'State D Year 2 Progress'!$E$3</c:f>
              <c:strCache>
                <c:ptCount val="1"/>
                <c:pt idx="0">
                  <c:v>Stakeholder Involvement </c:v>
                </c:pt>
              </c:strCache>
            </c:strRef>
          </c:tx>
          <c:invertIfNegative val="0"/>
          <c:cat>
            <c:strRef>
              <c:f>'State D Year 2 Progress'!$A$4:$A$7</c:f>
              <c:strCache>
                <c:ptCount val="3"/>
                <c:pt idx="0">
                  <c:v>Initial</c:v>
                </c:pt>
                <c:pt idx="1">
                  <c:v>End of Year #1</c:v>
                </c:pt>
                <c:pt idx="2">
                  <c:v>End of Year #2</c:v>
                </c:pt>
              </c:strCache>
            </c:strRef>
          </c:cat>
          <c:val>
            <c:numRef>
              <c:f>'State D Year 2 Progress'!$E$4:$E$7</c:f>
              <c:numCache>
                <c:formatCode>General</c:formatCode>
                <c:ptCount val="3"/>
                <c:pt idx="0">
                  <c:v>1</c:v>
                </c:pt>
                <c:pt idx="1">
                  <c:v>2</c:v>
                </c:pt>
                <c:pt idx="2">
                  <c:v>4</c:v>
                </c:pt>
              </c:numCache>
            </c:numRef>
          </c:val>
        </c:ser>
        <c:ser>
          <c:idx val="4"/>
          <c:order val="4"/>
          <c:tx>
            <c:strRef>
              <c:f>'State D Year 2 Progress'!$F$3</c:f>
              <c:strCache>
                <c:ptCount val="1"/>
                <c:pt idx="0">
                  <c:v>Policy &amp; Guidance </c:v>
                </c:pt>
              </c:strCache>
            </c:strRef>
          </c:tx>
          <c:invertIfNegative val="0"/>
          <c:cat>
            <c:strRef>
              <c:f>'State D Year 2 Progress'!$A$4:$A$7</c:f>
              <c:strCache>
                <c:ptCount val="3"/>
                <c:pt idx="0">
                  <c:v>Initial</c:v>
                </c:pt>
                <c:pt idx="1">
                  <c:v>End of Year #1</c:v>
                </c:pt>
                <c:pt idx="2">
                  <c:v>End of Year #2</c:v>
                </c:pt>
              </c:strCache>
            </c:strRef>
          </c:cat>
          <c:val>
            <c:numRef>
              <c:f>'State D Year 2 Progress'!$F$4:$F$7</c:f>
              <c:numCache>
                <c:formatCode>General</c:formatCode>
                <c:ptCount val="3"/>
                <c:pt idx="0">
                  <c:v>3</c:v>
                </c:pt>
                <c:pt idx="1">
                  <c:v>4</c:v>
                </c:pt>
                <c:pt idx="2">
                  <c:v>4</c:v>
                </c:pt>
              </c:numCache>
            </c:numRef>
          </c:val>
        </c:ser>
        <c:dLbls>
          <c:showLegendKey val="0"/>
          <c:showVal val="0"/>
          <c:showCatName val="0"/>
          <c:showSerName val="0"/>
          <c:showPercent val="0"/>
          <c:showBubbleSize val="0"/>
        </c:dLbls>
        <c:gapWidth val="150"/>
        <c:shape val="cylinder"/>
        <c:axId val="165821440"/>
        <c:axId val="165835520"/>
        <c:axId val="0"/>
      </c:bar3DChart>
      <c:catAx>
        <c:axId val="165821440"/>
        <c:scaling>
          <c:orientation val="minMax"/>
        </c:scaling>
        <c:delete val="0"/>
        <c:axPos val="b"/>
        <c:majorTickMark val="out"/>
        <c:minorTickMark val="none"/>
        <c:tickLblPos val="nextTo"/>
        <c:crossAx val="165835520"/>
        <c:crosses val="autoZero"/>
        <c:auto val="1"/>
        <c:lblAlgn val="ctr"/>
        <c:lblOffset val="100"/>
        <c:noMultiLvlLbl val="0"/>
      </c:catAx>
      <c:valAx>
        <c:axId val="165835520"/>
        <c:scaling>
          <c:orientation val="minMax"/>
          <c:max val="4"/>
          <c:min val="1"/>
        </c:scaling>
        <c:delete val="0"/>
        <c:axPos val="l"/>
        <c:majorGridlines/>
        <c:numFmt formatCode="General" sourceLinked="1"/>
        <c:majorTickMark val="out"/>
        <c:minorTickMark val="none"/>
        <c:tickLblPos val="nextTo"/>
        <c:crossAx val="16582144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D Year 2 Progress!PivotTable7</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D Year 2 Progress'!$B$11</c:f>
              <c:strCache>
                <c:ptCount val="1"/>
                <c:pt idx="0">
                  <c:v>Participant Preparation </c:v>
                </c:pt>
              </c:strCache>
            </c:strRef>
          </c:tx>
          <c:invertIfNegative val="0"/>
          <c:cat>
            <c:strRef>
              <c:f>'State D Year 2 Progress'!$A$12:$A$15</c:f>
              <c:strCache>
                <c:ptCount val="3"/>
                <c:pt idx="0">
                  <c:v>Initial</c:v>
                </c:pt>
                <c:pt idx="1">
                  <c:v>End of Year #1</c:v>
                </c:pt>
                <c:pt idx="2">
                  <c:v>End of Year #2</c:v>
                </c:pt>
              </c:strCache>
            </c:strRef>
          </c:cat>
          <c:val>
            <c:numRef>
              <c:f>'State D Year 2 Progress'!$B$12:$B$15</c:f>
              <c:numCache>
                <c:formatCode>General</c:formatCode>
                <c:ptCount val="3"/>
                <c:pt idx="0">
                  <c:v>2</c:v>
                </c:pt>
                <c:pt idx="1">
                  <c:v>3</c:v>
                </c:pt>
                <c:pt idx="2">
                  <c:v>3</c:v>
                </c:pt>
              </c:numCache>
            </c:numRef>
          </c:val>
        </c:ser>
        <c:ser>
          <c:idx val="1"/>
          <c:order val="1"/>
          <c:tx>
            <c:strRef>
              <c:f>'State D Year 2 Progress'!$C$11</c:f>
              <c:strCache>
                <c:ptCount val="1"/>
                <c:pt idx="0">
                  <c:v>Intake Process </c:v>
                </c:pt>
              </c:strCache>
            </c:strRef>
          </c:tx>
          <c:invertIfNegative val="0"/>
          <c:cat>
            <c:strRef>
              <c:f>'State D Year 2 Progress'!$A$12:$A$15</c:f>
              <c:strCache>
                <c:ptCount val="3"/>
                <c:pt idx="0">
                  <c:v>Initial</c:v>
                </c:pt>
                <c:pt idx="1">
                  <c:v>End of Year #1</c:v>
                </c:pt>
                <c:pt idx="2">
                  <c:v>End of Year #2</c:v>
                </c:pt>
              </c:strCache>
            </c:strRef>
          </c:cat>
          <c:val>
            <c:numRef>
              <c:f>'State D Year 2 Progress'!$C$12:$C$15</c:f>
              <c:numCache>
                <c:formatCode>General</c:formatCode>
                <c:ptCount val="3"/>
                <c:pt idx="0">
                  <c:v>3</c:v>
                </c:pt>
                <c:pt idx="1">
                  <c:v>4</c:v>
                </c:pt>
                <c:pt idx="2">
                  <c:v>4</c:v>
                </c:pt>
              </c:numCache>
            </c:numRef>
          </c:val>
        </c:ser>
        <c:ser>
          <c:idx val="2"/>
          <c:order val="2"/>
          <c:tx>
            <c:strRef>
              <c:f>'State D Year 2 Progress'!$D$11</c:f>
              <c:strCache>
                <c:ptCount val="1"/>
                <c:pt idx="0">
                  <c:v>Case Management </c:v>
                </c:pt>
              </c:strCache>
            </c:strRef>
          </c:tx>
          <c:invertIfNegative val="0"/>
          <c:cat>
            <c:strRef>
              <c:f>'State D Year 2 Progress'!$A$12:$A$15</c:f>
              <c:strCache>
                <c:ptCount val="3"/>
                <c:pt idx="0">
                  <c:v>Initial</c:v>
                </c:pt>
                <c:pt idx="1">
                  <c:v>End of Year #1</c:v>
                </c:pt>
                <c:pt idx="2">
                  <c:v>End of Year #2</c:v>
                </c:pt>
              </c:strCache>
            </c:strRef>
          </c:cat>
          <c:val>
            <c:numRef>
              <c:f>'State D Year 2 Progress'!$D$12:$D$15</c:f>
              <c:numCache>
                <c:formatCode>General</c:formatCode>
                <c:ptCount val="3"/>
                <c:pt idx="0">
                  <c:v>3</c:v>
                </c:pt>
                <c:pt idx="1">
                  <c:v>4</c:v>
                </c:pt>
                <c:pt idx="2">
                  <c:v>4</c:v>
                </c:pt>
              </c:numCache>
            </c:numRef>
          </c:val>
        </c:ser>
        <c:ser>
          <c:idx val="3"/>
          <c:order val="3"/>
          <c:tx>
            <c:strRef>
              <c:f>'State D Year 2 Progress'!$E$11</c:f>
              <c:strCache>
                <c:ptCount val="1"/>
                <c:pt idx="0">
                  <c:v>Data Collection </c:v>
                </c:pt>
              </c:strCache>
            </c:strRef>
          </c:tx>
          <c:invertIfNegative val="0"/>
          <c:cat>
            <c:strRef>
              <c:f>'State D Year 2 Progress'!$A$12:$A$15</c:f>
              <c:strCache>
                <c:ptCount val="3"/>
                <c:pt idx="0">
                  <c:v>Initial</c:v>
                </c:pt>
                <c:pt idx="1">
                  <c:v>End of Year #1</c:v>
                </c:pt>
                <c:pt idx="2">
                  <c:v>End of Year #2</c:v>
                </c:pt>
              </c:strCache>
            </c:strRef>
          </c:cat>
          <c:val>
            <c:numRef>
              <c:f>'State D Year 2 Progress'!$E$12:$E$15</c:f>
              <c:numCache>
                <c:formatCode>General</c:formatCode>
                <c:ptCount val="3"/>
                <c:pt idx="0">
                  <c:v>4</c:v>
                </c:pt>
                <c:pt idx="1">
                  <c:v>3</c:v>
                </c:pt>
                <c:pt idx="2">
                  <c:v>3</c:v>
                </c:pt>
              </c:numCache>
            </c:numRef>
          </c:val>
        </c:ser>
        <c:ser>
          <c:idx val="4"/>
          <c:order val="4"/>
          <c:tx>
            <c:strRef>
              <c:f>'State D Year 2 Progress'!$F$11</c:f>
              <c:strCache>
                <c:ptCount val="1"/>
                <c:pt idx="0">
                  <c:v>Technical Assistance </c:v>
                </c:pt>
              </c:strCache>
            </c:strRef>
          </c:tx>
          <c:invertIfNegative val="0"/>
          <c:cat>
            <c:strRef>
              <c:f>'State D Year 2 Progress'!$A$12:$A$15</c:f>
              <c:strCache>
                <c:ptCount val="3"/>
                <c:pt idx="0">
                  <c:v>Initial</c:v>
                </c:pt>
                <c:pt idx="1">
                  <c:v>End of Year #1</c:v>
                </c:pt>
                <c:pt idx="2">
                  <c:v>End of Year #2</c:v>
                </c:pt>
              </c:strCache>
            </c:strRef>
          </c:cat>
          <c:val>
            <c:numRef>
              <c:f>'State D Year 2 Progress'!$F$12:$F$15</c:f>
              <c:numCache>
                <c:formatCode>General</c:formatCode>
                <c:ptCount val="3"/>
                <c:pt idx="0">
                  <c:v>3</c:v>
                </c:pt>
                <c:pt idx="1">
                  <c:v>3</c:v>
                </c:pt>
                <c:pt idx="2">
                  <c:v>4</c:v>
                </c:pt>
              </c:numCache>
            </c:numRef>
          </c:val>
        </c:ser>
        <c:dLbls>
          <c:showLegendKey val="0"/>
          <c:showVal val="0"/>
          <c:showCatName val="0"/>
          <c:showSerName val="0"/>
          <c:showPercent val="0"/>
          <c:showBubbleSize val="0"/>
        </c:dLbls>
        <c:gapWidth val="150"/>
        <c:shape val="cylinder"/>
        <c:axId val="165867904"/>
        <c:axId val="165869440"/>
        <c:axId val="0"/>
      </c:bar3DChart>
      <c:catAx>
        <c:axId val="165867904"/>
        <c:scaling>
          <c:orientation val="minMax"/>
        </c:scaling>
        <c:delete val="0"/>
        <c:axPos val="b"/>
        <c:majorTickMark val="out"/>
        <c:minorTickMark val="none"/>
        <c:tickLblPos val="nextTo"/>
        <c:crossAx val="165869440"/>
        <c:crosses val="autoZero"/>
        <c:auto val="1"/>
        <c:lblAlgn val="ctr"/>
        <c:lblOffset val="100"/>
        <c:noMultiLvlLbl val="0"/>
      </c:catAx>
      <c:valAx>
        <c:axId val="165869440"/>
        <c:scaling>
          <c:orientation val="minMax"/>
          <c:max val="4"/>
          <c:min val="1"/>
        </c:scaling>
        <c:delete val="0"/>
        <c:axPos val="l"/>
        <c:majorGridlines/>
        <c:numFmt formatCode="General" sourceLinked="1"/>
        <c:majorTickMark val="out"/>
        <c:minorTickMark val="none"/>
        <c:tickLblPos val="nextTo"/>
        <c:crossAx val="165867904"/>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D Year 2 Progress!PivotTable8</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D Year 2 Progress'!$B$19</c:f>
              <c:strCache>
                <c:ptCount val="1"/>
                <c:pt idx="0">
                  <c:v>Qualifications &amp; Selection </c:v>
                </c:pt>
              </c:strCache>
            </c:strRef>
          </c:tx>
          <c:invertIfNegative val="0"/>
          <c:cat>
            <c:strRef>
              <c:f>'State D Year 2 Progress'!$A$20:$A$23</c:f>
              <c:strCache>
                <c:ptCount val="3"/>
                <c:pt idx="0">
                  <c:v>Initial</c:v>
                </c:pt>
                <c:pt idx="1">
                  <c:v>End of Year #1</c:v>
                </c:pt>
                <c:pt idx="2">
                  <c:v>End of Year #2</c:v>
                </c:pt>
              </c:strCache>
            </c:strRef>
          </c:cat>
          <c:val>
            <c:numRef>
              <c:f>'State D Year 2 Progress'!$B$20:$B$23</c:f>
              <c:numCache>
                <c:formatCode>General</c:formatCode>
                <c:ptCount val="3"/>
                <c:pt idx="0">
                  <c:v>3</c:v>
                </c:pt>
                <c:pt idx="1">
                  <c:v>4</c:v>
                </c:pt>
                <c:pt idx="2">
                  <c:v>4</c:v>
                </c:pt>
              </c:numCache>
            </c:numRef>
          </c:val>
        </c:ser>
        <c:ser>
          <c:idx val="1"/>
          <c:order val="1"/>
          <c:tx>
            <c:strRef>
              <c:f>'State D Year 2 Progress'!$C$19</c:f>
              <c:strCache>
                <c:ptCount val="1"/>
                <c:pt idx="0">
                  <c:v>Practice &amp; Performance </c:v>
                </c:pt>
              </c:strCache>
            </c:strRef>
          </c:tx>
          <c:invertIfNegative val="0"/>
          <c:cat>
            <c:strRef>
              <c:f>'State D Year 2 Progress'!$A$20:$A$23</c:f>
              <c:strCache>
                <c:ptCount val="3"/>
                <c:pt idx="0">
                  <c:v>Initial</c:v>
                </c:pt>
                <c:pt idx="1">
                  <c:v>End of Year #1</c:v>
                </c:pt>
                <c:pt idx="2">
                  <c:v>End of Year #2</c:v>
                </c:pt>
              </c:strCache>
            </c:strRef>
          </c:cat>
          <c:val>
            <c:numRef>
              <c:f>'State D Year 2 Progress'!$C$20:$C$23</c:f>
              <c:numCache>
                <c:formatCode>General</c:formatCode>
                <c:ptCount val="3"/>
                <c:pt idx="0">
                  <c:v>2</c:v>
                </c:pt>
                <c:pt idx="1">
                  <c:v>3</c:v>
                </c:pt>
                <c:pt idx="2">
                  <c:v>4</c:v>
                </c:pt>
              </c:numCache>
            </c:numRef>
          </c:val>
        </c:ser>
        <c:ser>
          <c:idx val="2"/>
          <c:order val="2"/>
          <c:tx>
            <c:strRef>
              <c:f>'State D Year 2 Progress'!$D$19</c:f>
              <c:strCache>
                <c:ptCount val="1"/>
                <c:pt idx="0">
                  <c:v>Continuing Professional Development </c:v>
                </c:pt>
              </c:strCache>
            </c:strRef>
          </c:tx>
          <c:invertIfNegative val="0"/>
          <c:cat>
            <c:strRef>
              <c:f>'State D Year 2 Progress'!$A$20:$A$23</c:f>
              <c:strCache>
                <c:ptCount val="3"/>
                <c:pt idx="0">
                  <c:v>Initial</c:v>
                </c:pt>
                <c:pt idx="1">
                  <c:v>End of Year #1</c:v>
                </c:pt>
                <c:pt idx="2">
                  <c:v>End of Year #2</c:v>
                </c:pt>
              </c:strCache>
            </c:strRef>
          </c:cat>
          <c:val>
            <c:numRef>
              <c:f>'State D Year 2 Progress'!$D$20:$D$23</c:f>
              <c:numCache>
                <c:formatCode>General</c:formatCode>
                <c:ptCount val="3"/>
                <c:pt idx="0">
                  <c:v>3</c:v>
                </c:pt>
                <c:pt idx="1">
                  <c:v>3</c:v>
                </c:pt>
                <c:pt idx="2">
                  <c:v>4</c:v>
                </c:pt>
              </c:numCache>
            </c:numRef>
          </c:val>
        </c:ser>
        <c:ser>
          <c:idx val="3"/>
          <c:order val="3"/>
          <c:tx>
            <c:strRef>
              <c:f>'State D Year 2 Progress'!$E$19</c:f>
              <c:strCache>
                <c:ptCount val="1"/>
                <c:pt idx="0">
                  <c:v>Cultural Considerations </c:v>
                </c:pt>
              </c:strCache>
            </c:strRef>
          </c:tx>
          <c:invertIfNegative val="0"/>
          <c:cat>
            <c:strRef>
              <c:f>'State D Year 2 Progress'!$A$20:$A$23</c:f>
              <c:strCache>
                <c:ptCount val="3"/>
                <c:pt idx="0">
                  <c:v>Initial</c:v>
                </c:pt>
                <c:pt idx="1">
                  <c:v>End of Year #1</c:v>
                </c:pt>
                <c:pt idx="2">
                  <c:v>End of Year #2</c:v>
                </c:pt>
              </c:strCache>
            </c:strRef>
          </c:cat>
          <c:val>
            <c:numRef>
              <c:f>'State D Year 2 Progress'!$E$20:$E$23</c:f>
              <c:numCache>
                <c:formatCode>General</c:formatCode>
                <c:ptCount val="3"/>
                <c:pt idx="0">
                  <c:v>2</c:v>
                </c:pt>
                <c:pt idx="1">
                  <c:v>3</c:v>
                </c:pt>
                <c:pt idx="2">
                  <c:v>3</c:v>
                </c:pt>
              </c:numCache>
            </c:numRef>
          </c:val>
        </c:ser>
        <c:dLbls>
          <c:showLegendKey val="0"/>
          <c:showVal val="0"/>
          <c:showCatName val="0"/>
          <c:showSerName val="0"/>
          <c:showPercent val="0"/>
          <c:showBubbleSize val="0"/>
        </c:dLbls>
        <c:gapWidth val="150"/>
        <c:shape val="cylinder"/>
        <c:axId val="165905152"/>
        <c:axId val="165906688"/>
        <c:axId val="0"/>
      </c:bar3DChart>
      <c:catAx>
        <c:axId val="165905152"/>
        <c:scaling>
          <c:orientation val="minMax"/>
        </c:scaling>
        <c:delete val="0"/>
        <c:axPos val="b"/>
        <c:majorTickMark val="out"/>
        <c:minorTickMark val="none"/>
        <c:tickLblPos val="nextTo"/>
        <c:crossAx val="165906688"/>
        <c:crosses val="autoZero"/>
        <c:auto val="1"/>
        <c:lblAlgn val="ctr"/>
        <c:lblOffset val="100"/>
        <c:noMultiLvlLbl val="0"/>
      </c:catAx>
      <c:valAx>
        <c:axId val="165906688"/>
        <c:scaling>
          <c:orientation val="minMax"/>
          <c:max val="4"/>
          <c:min val="1"/>
        </c:scaling>
        <c:delete val="0"/>
        <c:axPos val="l"/>
        <c:majorGridlines/>
        <c:numFmt formatCode="General" sourceLinked="1"/>
        <c:majorTickMark val="out"/>
        <c:minorTickMark val="none"/>
        <c:tickLblPos val="nextTo"/>
        <c:crossAx val="165905152"/>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D Year 2 Progress!PivotTable9</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D Year 2 Progress'!$B$27</c:f>
              <c:strCache>
                <c:ptCount val="1"/>
                <c:pt idx="0">
                  <c:v>PA &amp; Presentations </c:v>
                </c:pt>
              </c:strCache>
            </c:strRef>
          </c:tx>
          <c:invertIfNegative val="0"/>
          <c:cat>
            <c:strRef>
              <c:f>'State D Year 2 Progress'!$A$28:$A$31</c:f>
              <c:strCache>
                <c:ptCount val="3"/>
                <c:pt idx="0">
                  <c:v>Initial</c:v>
                </c:pt>
                <c:pt idx="1">
                  <c:v>End of Year #1</c:v>
                </c:pt>
                <c:pt idx="2">
                  <c:v>End of Year #2</c:v>
                </c:pt>
              </c:strCache>
            </c:strRef>
          </c:cat>
          <c:val>
            <c:numRef>
              <c:f>'State D Year 2 Progress'!$B$28:$B$31</c:f>
              <c:numCache>
                <c:formatCode>General</c:formatCode>
                <c:ptCount val="3"/>
                <c:pt idx="0">
                  <c:v>2</c:v>
                </c:pt>
                <c:pt idx="1">
                  <c:v>3</c:v>
                </c:pt>
                <c:pt idx="2">
                  <c:v>4</c:v>
                </c:pt>
              </c:numCache>
            </c:numRef>
          </c:val>
        </c:ser>
        <c:ser>
          <c:idx val="1"/>
          <c:order val="1"/>
          <c:tx>
            <c:strRef>
              <c:f>'State D Year 2 Progress'!$C$27</c:f>
              <c:strCache>
                <c:ptCount val="1"/>
                <c:pt idx="0">
                  <c:v>Materials &amp; Media </c:v>
                </c:pt>
              </c:strCache>
            </c:strRef>
          </c:tx>
          <c:invertIfNegative val="0"/>
          <c:cat>
            <c:strRef>
              <c:f>'State D Year 2 Progress'!$A$28:$A$31</c:f>
              <c:strCache>
                <c:ptCount val="3"/>
                <c:pt idx="0">
                  <c:v>Initial</c:v>
                </c:pt>
                <c:pt idx="1">
                  <c:v>End of Year #1</c:v>
                </c:pt>
                <c:pt idx="2">
                  <c:v>End of Year #2</c:v>
                </c:pt>
              </c:strCache>
            </c:strRef>
          </c:cat>
          <c:val>
            <c:numRef>
              <c:f>'State D Year 2 Progress'!$C$28:$C$31</c:f>
              <c:numCache>
                <c:formatCode>General</c:formatCode>
                <c:ptCount val="3"/>
                <c:pt idx="0">
                  <c:v>4</c:v>
                </c:pt>
                <c:pt idx="1">
                  <c:v>3</c:v>
                </c:pt>
                <c:pt idx="2">
                  <c:v>3</c:v>
                </c:pt>
              </c:numCache>
            </c:numRef>
          </c:val>
        </c:ser>
        <c:ser>
          <c:idx val="2"/>
          <c:order val="2"/>
          <c:tx>
            <c:strRef>
              <c:f>'State D Year 2 Progress'!$D$27</c:f>
              <c:strCache>
                <c:ptCount val="1"/>
                <c:pt idx="0">
                  <c:v>Website/Webpage </c:v>
                </c:pt>
              </c:strCache>
            </c:strRef>
          </c:tx>
          <c:invertIfNegative val="0"/>
          <c:cat>
            <c:strRef>
              <c:f>'State D Year 2 Progress'!$A$28:$A$31</c:f>
              <c:strCache>
                <c:ptCount val="3"/>
                <c:pt idx="0">
                  <c:v>Initial</c:v>
                </c:pt>
                <c:pt idx="1">
                  <c:v>End of Year #1</c:v>
                </c:pt>
                <c:pt idx="2">
                  <c:v>End of Year #2</c:v>
                </c:pt>
              </c:strCache>
            </c:strRef>
          </c:cat>
          <c:val>
            <c:numRef>
              <c:f>'State D Year 2 Progress'!$D$28:$D$31</c:f>
              <c:numCache>
                <c:formatCode>General</c:formatCode>
                <c:ptCount val="3"/>
                <c:pt idx="0">
                  <c:v>4</c:v>
                </c:pt>
                <c:pt idx="1">
                  <c:v>4</c:v>
                </c:pt>
                <c:pt idx="2">
                  <c:v>4</c:v>
                </c:pt>
              </c:numCache>
            </c:numRef>
          </c:val>
        </c:ser>
        <c:ser>
          <c:idx val="3"/>
          <c:order val="3"/>
          <c:tx>
            <c:strRef>
              <c:f>'State D Year 2 Progress'!$E$27</c:f>
              <c:strCache>
                <c:ptCount val="1"/>
                <c:pt idx="0">
                  <c:v>Accessibility &amp; Diversity </c:v>
                </c:pt>
              </c:strCache>
            </c:strRef>
          </c:tx>
          <c:invertIfNegative val="0"/>
          <c:cat>
            <c:strRef>
              <c:f>'State D Year 2 Progress'!$A$28:$A$31</c:f>
              <c:strCache>
                <c:ptCount val="3"/>
                <c:pt idx="0">
                  <c:v>Initial</c:v>
                </c:pt>
                <c:pt idx="1">
                  <c:v>End of Year #1</c:v>
                </c:pt>
                <c:pt idx="2">
                  <c:v>End of Year #2</c:v>
                </c:pt>
              </c:strCache>
            </c:strRef>
          </c:cat>
          <c:val>
            <c:numRef>
              <c:f>'State D Year 2 Progress'!$E$28:$E$31</c:f>
              <c:numCache>
                <c:formatCode>General</c:formatCode>
                <c:ptCount val="3"/>
                <c:pt idx="0">
                  <c:v>2</c:v>
                </c:pt>
                <c:pt idx="1">
                  <c:v>4</c:v>
                </c:pt>
                <c:pt idx="2">
                  <c:v>4</c:v>
                </c:pt>
              </c:numCache>
            </c:numRef>
          </c:val>
        </c:ser>
        <c:dLbls>
          <c:showLegendKey val="0"/>
          <c:showVal val="0"/>
          <c:showCatName val="0"/>
          <c:showSerName val="0"/>
          <c:showPercent val="0"/>
          <c:showBubbleSize val="0"/>
        </c:dLbls>
        <c:gapWidth val="150"/>
        <c:shape val="cylinder"/>
        <c:axId val="165946496"/>
        <c:axId val="165948032"/>
        <c:axId val="0"/>
      </c:bar3DChart>
      <c:catAx>
        <c:axId val="165946496"/>
        <c:scaling>
          <c:orientation val="minMax"/>
        </c:scaling>
        <c:delete val="0"/>
        <c:axPos val="b"/>
        <c:majorTickMark val="out"/>
        <c:minorTickMark val="none"/>
        <c:tickLblPos val="nextTo"/>
        <c:crossAx val="165948032"/>
        <c:crosses val="autoZero"/>
        <c:auto val="1"/>
        <c:lblAlgn val="ctr"/>
        <c:lblOffset val="100"/>
        <c:noMultiLvlLbl val="0"/>
      </c:catAx>
      <c:valAx>
        <c:axId val="165948032"/>
        <c:scaling>
          <c:orientation val="minMax"/>
          <c:max val="4"/>
          <c:min val="1"/>
        </c:scaling>
        <c:delete val="0"/>
        <c:axPos val="l"/>
        <c:majorGridlines/>
        <c:numFmt formatCode="General" sourceLinked="1"/>
        <c:majorTickMark val="out"/>
        <c:minorTickMark val="none"/>
        <c:tickLblPos val="nextTo"/>
        <c:crossAx val="165946496"/>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A Yr 1 Progress!PivotTable2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A Yr 1 Progress'!$B$10</c:f>
              <c:strCache>
                <c:ptCount val="1"/>
                <c:pt idx="0">
                  <c:v>Participant Preparation </c:v>
                </c:pt>
              </c:strCache>
            </c:strRef>
          </c:tx>
          <c:invertIfNegative val="0"/>
          <c:cat>
            <c:strRef>
              <c:f>'State A Yr 1 Progress'!$A$11:$A$13</c:f>
              <c:strCache>
                <c:ptCount val="2"/>
                <c:pt idx="0">
                  <c:v>Initial</c:v>
                </c:pt>
                <c:pt idx="1">
                  <c:v>End of Year #1</c:v>
                </c:pt>
              </c:strCache>
            </c:strRef>
          </c:cat>
          <c:val>
            <c:numRef>
              <c:f>'State A Yr 1 Progress'!$B$11:$B$13</c:f>
              <c:numCache>
                <c:formatCode>General</c:formatCode>
                <c:ptCount val="2"/>
                <c:pt idx="0">
                  <c:v>1</c:v>
                </c:pt>
                <c:pt idx="1">
                  <c:v>3</c:v>
                </c:pt>
              </c:numCache>
            </c:numRef>
          </c:val>
        </c:ser>
        <c:ser>
          <c:idx val="1"/>
          <c:order val="1"/>
          <c:tx>
            <c:strRef>
              <c:f>'State A Yr 1 Progress'!$C$10</c:f>
              <c:strCache>
                <c:ptCount val="1"/>
                <c:pt idx="0">
                  <c:v>Intake Process </c:v>
                </c:pt>
              </c:strCache>
            </c:strRef>
          </c:tx>
          <c:invertIfNegative val="0"/>
          <c:cat>
            <c:strRef>
              <c:f>'State A Yr 1 Progress'!$A$11:$A$13</c:f>
              <c:strCache>
                <c:ptCount val="2"/>
                <c:pt idx="0">
                  <c:v>Initial</c:v>
                </c:pt>
                <c:pt idx="1">
                  <c:v>End of Year #1</c:v>
                </c:pt>
              </c:strCache>
            </c:strRef>
          </c:cat>
          <c:val>
            <c:numRef>
              <c:f>'State A Yr 1 Progress'!$C$11:$C$13</c:f>
              <c:numCache>
                <c:formatCode>General</c:formatCode>
                <c:ptCount val="2"/>
                <c:pt idx="0">
                  <c:v>1</c:v>
                </c:pt>
                <c:pt idx="1">
                  <c:v>3</c:v>
                </c:pt>
              </c:numCache>
            </c:numRef>
          </c:val>
        </c:ser>
        <c:ser>
          <c:idx val="2"/>
          <c:order val="2"/>
          <c:tx>
            <c:strRef>
              <c:f>'State A Yr 1 Progress'!$D$10</c:f>
              <c:strCache>
                <c:ptCount val="1"/>
                <c:pt idx="0">
                  <c:v>Case Management </c:v>
                </c:pt>
              </c:strCache>
            </c:strRef>
          </c:tx>
          <c:invertIfNegative val="0"/>
          <c:cat>
            <c:strRef>
              <c:f>'State A Yr 1 Progress'!$A$11:$A$13</c:f>
              <c:strCache>
                <c:ptCount val="2"/>
                <c:pt idx="0">
                  <c:v>Initial</c:v>
                </c:pt>
                <c:pt idx="1">
                  <c:v>End of Year #1</c:v>
                </c:pt>
              </c:strCache>
            </c:strRef>
          </c:cat>
          <c:val>
            <c:numRef>
              <c:f>'State A Yr 1 Progress'!$D$11:$D$13</c:f>
              <c:numCache>
                <c:formatCode>General</c:formatCode>
                <c:ptCount val="2"/>
                <c:pt idx="0">
                  <c:v>1</c:v>
                </c:pt>
                <c:pt idx="1">
                  <c:v>2</c:v>
                </c:pt>
              </c:numCache>
            </c:numRef>
          </c:val>
        </c:ser>
        <c:ser>
          <c:idx val="3"/>
          <c:order val="3"/>
          <c:tx>
            <c:strRef>
              <c:f>'State A Yr 1 Progress'!$E$10</c:f>
              <c:strCache>
                <c:ptCount val="1"/>
                <c:pt idx="0">
                  <c:v>Data Collection </c:v>
                </c:pt>
              </c:strCache>
            </c:strRef>
          </c:tx>
          <c:invertIfNegative val="0"/>
          <c:cat>
            <c:strRef>
              <c:f>'State A Yr 1 Progress'!$A$11:$A$13</c:f>
              <c:strCache>
                <c:ptCount val="2"/>
                <c:pt idx="0">
                  <c:v>Initial</c:v>
                </c:pt>
                <c:pt idx="1">
                  <c:v>End of Year #1</c:v>
                </c:pt>
              </c:strCache>
            </c:strRef>
          </c:cat>
          <c:val>
            <c:numRef>
              <c:f>'State A Yr 1 Progress'!$E$11:$E$13</c:f>
              <c:numCache>
                <c:formatCode>General</c:formatCode>
                <c:ptCount val="2"/>
                <c:pt idx="0">
                  <c:v>1</c:v>
                </c:pt>
                <c:pt idx="1">
                  <c:v>3</c:v>
                </c:pt>
              </c:numCache>
            </c:numRef>
          </c:val>
        </c:ser>
        <c:ser>
          <c:idx val="4"/>
          <c:order val="4"/>
          <c:tx>
            <c:strRef>
              <c:f>'State A Yr 1 Progress'!$F$10</c:f>
              <c:strCache>
                <c:ptCount val="1"/>
                <c:pt idx="0">
                  <c:v>TA</c:v>
                </c:pt>
              </c:strCache>
            </c:strRef>
          </c:tx>
          <c:invertIfNegative val="0"/>
          <c:cat>
            <c:strRef>
              <c:f>'State A Yr 1 Progress'!$A$11:$A$13</c:f>
              <c:strCache>
                <c:ptCount val="2"/>
                <c:pt idx="0">
                  <c:v>Initial</c:v>
                </c:pt>
                <c:pt idx="1">
                  <c:v>End of Year #1</c:v>
                </c:pt>
              </c:strCache>
            </c:strRef>
          </c:cat>
          <c:val>
            <c:numRef>
              <c:f>'State A Yr 1 Progress'!$F$11:$F$13</c:f>
              <c:numCache>
                <c:formatCode>General</c:formatCode>
                <c:ptCount val="2"/>
                <c:pt idx="0">
                  <c:v>1</c:v>
                </c:pt>
                <c:pt idx="1">
                  <c:v>1</c:v>
                </c:pt>
              </c:numCache>
            </c:numRef>
          </c:val>
        </c:ser>
        <c:dLbls>
          <c:showLegendKey val="0"/>
          <c:showVal val="0"/>
          <c:showCatName val="0"/>
          <c:showSerName val="0"/>
          <c:showPercent val="0"/>
          <c:showBubbleSize val="0"/>
        </c:dLbls>
        <c:gapWidth val="150"/>
        <c:shape val="cylinder"/>
        <c:axId val="159946240"/>
        <c:axId val="159947776"/>
        <c:axId val="0"/>
      </c:bar3DChart>
      <c:catAx>
        <c:axId val="159946240"/>
        <c:scaling>
          <c:orientation val="minMax"/>
        </c:scaling>
        <c:delete val="0"/>
        <c:axPos val="b"/>
        <c:majorTickMark val="out"/>
        <c:minorTickMark val="none"/>
        <c:tickLblPos val="nextTo"/>
        <c:crossAx val="159947776"/>
        <c:crosses val="autoZero"/>
        <c:auto val="1"/>
        <c:lblAlgn val="ctr"/>
        <c:lblOffset val="100"/>
        <c:noMultiLvlLbl val="0"/>
      </c:catAx>
      <c:valAx>
        <c:axId val="159947776"/>
        <c:scaling>
          <c:orientation val="minMax"/>
          <c:max val="4"/>
          <c:min val="1"/>
        </c:scaling>
        <c:delete val="0"/>
        <c:axPos val="l"/>
        <c:majorGridlines/>
        <c:numFmt formatCode="General" sourceLinked="1"/>
        <c:majorTickMark val="out"/>
        <c:minorTickMark val="none"/>
        <c:tickLblPos val="nextTo"/>
        <c:crossAx val="159946240"/>
        <c:crosses val="autoZero"/>
        <c:crossBetween val="between"/>
        <c:majorUnit val="1"/>
        <c:minorUnit val="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D Year 2 Progress!PivotTable10</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D Year 2 Progress'!$B$34</c:f>
              <c:strCache>
                <c:ptCount val="1"/>
                <c:pt idx="0">
                  <c:v>Process- Participants </c:v>
                </c:pt>
              </c:strCache>
            </c:strRef>
          </c:tx>
          <c:invertIfNegative val="0"/>
          <c:cat>
            <c:strRef>
              <c:f>'State D Year 2 Progress'!$A$35:$A$38</c:f>
              <c:strCache>
                <c:ptCount val="3"/>
                <c:pt idx="0">
                  <c:v>Initial</c:v>
                </c:pt>
                <c:pt idx="1">
                  <c:v>End of Year #1</c:v>
                </c:pt>
                <c:pt idx="2">
                  <c:v>End of Year #2</c:v>
                </c:pt>
              </c:strCache>
            </c:strRef>
          </c:cat>
          <c:val>
            <c:numRef>
              <c:f>'State D Year 2 Progress'!$B$35:$B$38</c:f>
              <c:numCache>
                <c:formatCode>General</c:formatCode>
                <c:ptCount val="3"/>
                <c:pt idx="0">
                  <c:v>3</c:v>
                </c:pt>
                <c:pt idx="1">
                  <c:v>4</c:v>
                </c:pt>
                <c:pt idx="2">
                  <c:v>4</c:v>
                </c:pt>
              </c:numCache>
            </c:numRef>
          </c:val>
        </c:ser>
        <c:ser>
          <c:idx val="1"/>
          <c:order val="1"/>
          <c:tx>
            <c:strRef>
              <c:f>'State D Year 2 Progress'!$C$34</c:f>
              <c:strCache>
                <c:ptCount val="1"/>
                <c:pt idx="0">
                  <c:v>Process- Facilitators</c:v>
                </c:pt>
              </c:strCache>
            </c:strRef>
          </c:tx>
          <c:invertIfNegative val="0"/>
          <c:cat>
            <c:strRef>
              <c:f>'State D Year 2 Progress'!$A$35:$A$38</c:f>
              <c:strCache>
                <c:ptCount val="3"/>
                <c:pt idx="0">
                  <c:v>Initial</c:v>
                </c:pt>
                <c:pt idx="1">
                  <c:v>End of Year #1</c:v>
                </c:pt>
                <c:pt idx="2">
                  <c:v>End of Year #2</c:v>
                </c:pt>
              </c:strCache>
            </c:strRef>
          </c:cat>
          <c:val>
            <c:numRef>
              <c:f>'State D Year 2 Progress'!$C$35:$C$38</c:f>
              <c:numCache>
                <c:formatCode>General</c:formatCode>
                <c:ptCount val="3"/>
                <c:pt idx="0">
                  <c:v>3</c:v>
                </c:pt>
                <c:pt idx="1">
                  <c:v>3</c:v>
                </c:pt>
                <c:pt idx="2">
                  <c:v>3</c:v>
                </c:pt>
              </c:numCache>
            </c:numRef>
          </c:val>
        </c:ser>
        <c:ser>
          <c:idx val="2"/>
          <c:order val="2"/>
          <c:tx>
            <c:strRef>
              <c:f>'State D Year 2 Progress'!$D$34</c:f>
              <c:strCache>
                <c:ptCount val="1"/>
                <c:pt idx="0">
                  <c:v>Practitioner- Facilitator </c:v>
                </c:pt>
              </c:strCache>
            </c:strRef>
          </c:tx>
          <c:invertIfNegative val="0"/>
          <c:cat>
            <c:strRef>
              <c:f>'State D Year 2 Progress'!$A$35:$A$38</c:f>
              <c:strCache>
                <c:ptCount val="3"/>
                <c:pt idx="0">
                  <c:v>Initial</c:v>
                </c:pt>
                <c:pt idx="1">
                  <c:v>End of Year #1</c:v>
                </c:pt>
                <c:pt idx="2">
                  <c:v>End of Year #2</c:v>
                </c:pt>
              </c:strCache>
            </c:strRef>
          </c:cat>
          <c:val>
            <c:numRef>
              <c:f>'State D Year 2 Progress'!$D$35:$D$38</c:f>
              <c:numCache>
                <c:formatCode>General</c:formatCode>
                <c:ptCount val="3"/>
                <c:pt idx="0">
                  <c:v>3</c:v>
                </c:pt>
                <c:pt idx="1">
                  <c:v>3</c:v>
                </c:pt>
                <c:pt idx="2">
                  <c:v>3</c:v>
                </c:pt>
              </c:numCache>
            </c:numRef>
          </c:val>
        </c:ser>
        <c:ser>
          <c:idx val="3"/>
          <c:order val="3"/>
          <c:tx>
            <c:strRef>
              <c:f>'State D Year 2 Progress'!$E$34</c:f>
              <c:strCache>
                <c:ptCount val="1"/>
                <c:pt idx="0">
                  <c:v>Practioner- Participants</c:v>
                </c:pt>
              </c:strCache>
            </c:strRef>
          </c:tx>
          <c:invertIfNegative val="0"/>
          <c:cat>
            <c:strRef>
              <c:f>'State D Year 2 Progress'!$A$35:$A$38</c:f>
              <c:strCache>
                <c:ptCount val="3"/>
                <c:pt idx="0">
                  <c:v>Initial</c:v>
                </c:pt>
                <c:pt idx="1">
                  <c:v>End of Year #1</c:v>
                </c:pt>
                <c:pt idx="2">
                  <c:v>End of Year #2</c:v>
                </c:pt>
              </c:strCache>
            </c:strRef>
          </c:cat>
          <c:val>
            <c:numRef>
              <c:f>'State D Year 2 Progress'!$E$35:$E$38</c:f>
              <c:numCache>
                <c:formatCode>General</c:formatCode>
                <c:ptCount val="3"/>
                <c:pt idx="0">
                  <c:v>2</c:v>
                </c:pt>
                <c:pt idx="1">
                  <c:v>4</c:v>
                </c:pt>
                <c:pt idx="2">
                  <c:v>4</c:v>
                </c:pt>
              </c:numCache>
            </c:numRef>
          </c:val>
        </c:ser>
        <c:ser>
          <c:idx val="4"/>
          <c:order val="4"/>
          <c:tx>
            <c:strRef>
              <c:f>'State D Year 2 Progress'!$F$34</c:f>
              <c:strCache>
                <c:ptCount val="1"/>
                <c:pt idx="0">
                  <c:v>Impact/Outcomes </c:v>
                </c:pt>
              </c:strCache>
            </c:strRef>
          </c:tx>
          <c:invertIfNegative val="0"/>
          <c:cat>
            <c:strRef>
              <c:f>'State D Year 2 Progress'!$A$35:$A$38</c:f>
              <c:strCache>
                <c:ptCount val="3"/>
                <c:pt idx="0">
                  <c:v>Initial</c:v>
                </c:pt>
                <c:pt idx="1">
                  <c:v>End of Year #1</c:v>
                </c:pt>
                <c:pt idx="2">
                  <c:v>End of Year #2</c:v>
                </c:pt>
              </c:strCache>
            </c:strRef>
          </c:cat>
          <c:val>
            <c:numRef>
              <c:f>'State D Year 2 Progress'!$F$35:$F$38</c:f>
              <c:numCache>
                <c:formatCode>General</c:formatCode>
                <c:ptCount val="3"/>
                <c:pt idx="0">
                  <c:v>2</c:v>
                </c:pt>
                <c:pt idx="1">
                  <c:v>4</c:v>
                </c:pt>
                <c:pt idx="2">
                  <c:v>4</c:v>
                </c:pt>
              </c:numCache>
            </c:numRef>
          </c:val>
        </c:ser>
        <c:ser>
          <c:idx val="5"/>
          <c:order val="5"/>
          <c:tx>
            <c:strRef>
              <c:f>'State D Year 2 Progress'!$G$34</c:f>
              <c:strCache>
                <c:ptCount val="1"/>
                <c:pt idx="0">
                  <c:v>Sum of Efficiency Assessment </c:v>
                </c:pt>
              </c:strCache>
            </c:strRef>
          </c:tx>
          <c:invertIfNegative val="0"/>
          <c:cat>
            <c:strRef>
              <c:f>'State D Year 2 Progress'!$A$35:$A$38</c:f>
              <c:strCache>
                <c:ptCount val="3"/>
                <c:pt idx="0">
                  <c:v>Initial</c:v>
                </c:pt>
                <c:pt idx="1">
                  <c:v>End of Year #1</c:v>
                </c:pt>
                <c:pt idx="2">
                  <c:v>End of Year #2</c:v>
                </c:pt>
              </c:strCache>
            </c:strRef>
          </c:cat>
          <c:val>
            <c:numRef>
              <c:f>'State D Year 2 Progress'!$G$35:$G$38</c:f>
              <c:numCache>
                <c:formatCode>General</c:formatCode>
                <c:ptCount val="3"/>
                <c:pt idx="0">
                  <c:v>1</c:v>
                </c:pt>
                <c:pt idx="1">
                  <c:v>3</c:v>
                </c:pt>
                <c:pt idx="2">
                  <c:v>4</c:v>
                </c:pt>
              </c:numCache>
            </c:numRef>
          </c:val>
        </c:ser>
        <c:ser>
          <c:idx val="6"/>
          <c:order val="6"/>
          <c:tx>
            <c:strRef>
              <c:f>'State D Year 2 Progress'!$H$34</c:f>
              <c:strCache>
                <c:ptCount val="1"/>
                <c:pt idx="0">
                  <c:v>System Usage </c:v>
                </c:pt>
              </c:strCache>
            </c:strRef>
          </c:tx>
          <c:invertIfNegative val="0"/>
          <c:cat>
            <c:strRef>
              <c:f>'State D Year 2 Progress'!$A$35:$A$38</c:f>
              <c:strCache>
                <c:ptCount val="3"/>
                <c:pt idx="0">
                  <c:v>Initial</c:v>
                </c:pt>
                <c:pt idx="1">
                  <c:v>End of Year #1</c:v>
                </c:pt>
                <c:pt idx="2">
                  <c:v>End of Year #2</c:v>
                </c:pt>
              </c:strCache>
            </c:strRef>
          </c:cat>
          <c:val>
            <c:numRef>
              <c:f>'State D Year 2 Progress'!$H$35:$H$38</c:f>
              <c:numCache>
                <c:formatCode>General</c:formatCode>
                <c:ptCount val="3"/>
                <c:pt idx="0">
                  <c:v>4</c:v>
                </c:pt>
                <c:pt idx="1">
                  <c:v>3</c:v>
                </c:pt>
                <c:pt idx="2">
                  <c:v>4</c:v>
                </c:pt>
              </c:numCache>
            </c:numRef>
          </c:val>
        </c:ser>
        <c:ser>
          <c:idx val="7"/>
          <c:order val="7"/>
          <c:tx>
            <c:strRef>
              <c:f>'State D Year 2 Progress'!$I$34</c:f>
              <c:strCache>
                <c:ptCount val="1"/>
                <c:pt idx="0">
                  <c:v>Summarizing/Reporting</c:v>
                </c:pt>
              </c:strCache>
            </c:strRef>
          </c:tx>
          <c:invertIfNegative val="0"/>
          <c:cat>
            <c:strRef>
              <c:f>'State D Year 2 Progress'!$A$35:$A$38</c:f>
              <c:strCache>
                <c:ptCount val="3"/>
                <c:pt idx="0">
                  <c:v>Initial</c:v>
                </c:pt>
                <c:pt idx="1">
                  <c:v>End of Year #1</c:v>
                </c:pt>
                <c:pt idx="2">
                  <c:v>End of Year #2</c:v>
                </c:pt>
              </c:strCache>
            </c:strRef>
          </c:cat>
          <c:val>
            <c:numRef>
              <c:f>'State D Year 2 Progress'!$I$35:$I$38</c:f>
              <c:numCache>
                <c:formatCode>General</c:formatCode>
                <c:ptCount val="3"/>
                <c:pt idx="0">
                  <c:v>2</c:v>
                </c:pt>
                <c:pt idx="1">
                  <c:v>3</c:v>
                </c:pt>
                <c:pt idx="2">
                  <c:v>4</c:v>
                </c:pt>
              </c:numCache>
            </c:numRef>
          </c:val>
        </c:ser>
        <c:ser>
          <c:idx val="8"/>
          <c:order val="8"/>
          <c:tx>
            <c:strRef>
              <c:f>'State D Year 2 Progress'!$J$34</c:f>
              <c:strCache>
                <c:ptCount val="1"/>
                <c:pt idx="0">
                  <c:v>Analysis &amp; Utilization for CQI</c:v>
                </c:pt>
              </c:strCache>
            </c:strRef>
          </c:tx>
          <c:invertIfNegative val="0"/>
          <c:cat>
            <c:strRef>
              <c:f>'State D Year 2 Progress'!$A$35:$A$38</c:f>
              <c:strCache>
                <c:ptCount val="3"/>
                <c:pt idx="0">
                  <c:v>Initial</c:v>
                </c:pt>
                <c:pt idx="1">
                  <c:v>End of Year #1</c:v>
                </c:pt>
                <c:pt idx="2">
                  <c:v>End of Year #2</c:v>
                </c:pt>
              </c:strCache>
            </c:strRef>
          </c:cat>
          <c:val>
            <c:numRef>
              <c:f>'State D Year 2 Progress'!$J$35:$J$38</c:f>
              <c:numCache>
                <c:formatCode>General</c:formatCode>
                <c:ptCount val="3"/>
                <c:pt idx="0">
                  <c:v>3</c:v>
                </c:pt>
                <c:pt idx="1">
                  <c:v>3</c:v>
                </c:pt>
                <c:pt idx="2">
                  <c:v>4</c:v>
                </c:pt>
              </c:numCache>
            </c:numRef>
          </c:val>
        </c:ser>
        <c:dLbls>
          <c:showLegendKey val="0"/>
          <c:showVal val="0"/>
          <c:showCatName val="0"/>
          <c:showSerName val="0"/>
          <c:showPercent val="0"/>
          <c:showBubbleSize val="0"/>
        </c:dLbls>
        <c:gapWidth val="150"/>
        <c:shape val="cylinder"/>
        <c:axId val="166008320"/>
        <c:axId val="166009856"/>
        <c:axId val="0"/>
      </c:bar3DChart>
      <c:catAx>
        <c:axId val="166008320"/>
        <c:scaling>
          <c:orientation val="minMax"/>
        </c:scaling>
        <c:delete val="0"/>
        <c:axPos val="b"/>
        <c:majorTickMark val="out"/>
        <c:minorTickMark val="none"/>
        <c:tickLblPos val="nextTo"/>
        <c:crossAx val="166009856"/>
        <c:crosses val="autoZero"/>
        <c:auto val="1"/>
        <c:lblAlgn val="ctr"/>
        <c:lblOffset val="100"/>
        <c:noMultiLvlLbl val="0"/>
      </c:catAx>
      <c:valAx>
        <c:axId val="166009856"/>
        <c:scaling>
          <c:orientation val="minMax"/>
          <c:max val="4"/>
          <c:min val="1"/>
        </c:scaling>
        <c:delete val="0"/>
        <c:axPos val="l"/>
        <c:majorGridlines/>
        <c:numFmt formatCode="General" sourceLinked="1"/>
        <c:majorTickMark val="out"/>
        <c:minorTickMark val="none"/>
        <c:tickLblPos val="nextTo"/>
        <c:crossAx val="16600832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E Progress!PivotTable1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E Progress'!$B$3</c:f>
              <c:strCache>
                <c:ptCount val="1"/>
                <c:pt idx="0">
                  <c:v>Management </c:v>
                </c:pt>
              </c:strCache>
            </c:strRef>
          </c:tx>
          <c:invertIfNegative val="0"/>
          <c:cat>
            <c:strRef>
              <c:f>'State E Progress'!$A$4:$A$6</c:f>
              <c:strCache>
                <c:ptCount val="2"/>
                <c:pt idx="0">
                  <c:v>Initial</c:v>
                </c:pt>
                <c:pt idx="1">
                  <c:v>End of Year #1</c:v>
                </c:pt>
              </c:strCache>
            </c:strRef>
          </c:cat>
          <c:val>
            <c:numRef>
              <c:f>'State E Progress'!$B$4:$B$6</c:f>
              <c:numCache>
                <c:formatCode>General</c:formatCode>
                <c:ptCount val="2"/>
                <c:pt idx="0">
                  <c:v>2</c:v>
                </c:pt>
                <c:pt idx="1">
                  <c:v>3</c:v>
                </c:pt>
              </c:numCache>
            </c:numRef>
          </c:val>
        </c:ser>
        <c:ser>
          <c:idx val="1"/>
          <c:order val="1"/>
          <c:tx>
            <c:strRef>
              <c:f>'State E Progress'!$C$3</c:f>
              <c:strCache>
                <c:ptCount val="1"/>
                <c:pt idx="0">
                  <c:v>Data System </c:v>
                </c:pt>
              </c:strCache>
            </c:strRef>
          </c:tx>
          <c:invertIfNegative val="0"/>
          <c:cat>
            <c:strRef>
              <c:f>'State E Progress'!$A$4:$A$6</c:f>
              <c:strCache>
                <c:ptCount val="2"/>
                <c:pt idx="0">
                  <c:v>Initial</c:v>
                </c:pt>
                <c:pt idx="1">
                  <c:v>End of Year #1</c:v>
                </c:pt>
              </c:strCache>
            </c:strRef>
          </c:cat>
          <c:val>
            <c:numRef>
              <c:f>'State E Progress'!$C$4:$C$6</c:f>
              <c:numCache>
                <c:formatCode>General</c:formatCode>
                <c:ptCount val="2"/>
                <c:pt idx="0">
                  <c:v>3</c:v>
                </c:pt>
                <c:pt idx="1">
                  <c:v>3</c:v>
                </c:pt>
              </c:numCache>
            </c:numRef>
          </c:val>
        </c:ser>
        <c:ser>
          <c:idx val="2"/>
          <c:order val="2"/>
          <c:tx>
            <c:strRef>
              <c:f>'State E Progress'!$D$3</c:f>
              <c:strCache>
                <c:ptCount val="1"/>
                <c:pt idx="0">
                  <c:v>Resource Allocation </c:v>
                </c:pt>
              </c:strCache>
            </c:strRef>
          </c:tx>
          <c:invertIfNegative val="0"/>
          <c:cat>
            <c:strRef>
              <c:f>'State E Progress'!$A$4:$A$6</c:f>
              <c:strCache>
                <c:ptCount val="2"/>
                <c:pt idx="0">
                  <c:v>Initial</c:v>
                </c:pt>
                <c:pt idx="1">
                  <c:v>End of Year #1</c:v>
                </c:pt>
              </c:strCache>
            </c:strRef>
          </c:cat>
          <c:val>
            <c:numRef>
              <c:f>'State E Progress'!$D$4:$D$6</c:f>
              <c:numCache>
                <c:formatCode>General</c:formatCode>
                <c:ptCount val="2"/>
                <c:pt idx="0">
                  <c:v>4</c:v>
                </c:pt>
                <c:pt idx="1">
                  <c:v>4</c:v>
                </c:pt>
              </c:numCache>
            </c:numRef>
          </c:val>
        </c:ser>
        <c:ser>
          <c:idx val="3"/>
          <c:order val="3"/>
          <c:tx>
            <c:strRef>
              <c:f>'State E Progress'!$E$3</c:f>
              <c:strCache>
                <c:ptCount val="1"/>
                <c:pt idx="0">
                  <c:v>Stakeholder Involvement </c:v>
                </c:pt>
              </c:strCache>
            </c:strRef>
          </c:tx>
          <c:invertIfNegative val="0"/>
          <c:cat>
            <c:strRef>
              <c:f>'State E Progress'!$A$4:$A$6</c:f>
              <c:strCache>
                <c:ptCount val="2"/>
                <c:pt idx="0">
                  <c:v>Initial</c:v>
                </c:pt>
                <c:pt idx="1">
                  <c:v>End of Year #1</c:v>
                </c:pt>
              </c:strCache>
            </c:strRef>
          </c:cat>
          <c:val>
            <c:numRef>
              <c:f>'State E Progress'!$E$4:$E$6</c:f>
              <c:numCache>
                <c:formatCode>General</c:formatCode>
                <c:ptCount val="2"/>
                <c:pt idx="0">
                  <c:v>4</c:v>
                </c:pt>
                <c:pt idx="1">
                  <c:v>3</c:v>
                </c:pt>
              </c:numCache>
            </c:numRef>
          </c:val>
        </c:ser>
        <c:ser>
          <c:idx val="4"/>
          <c:order val="4"/>
          <c:tx>
            <c:strRef>
              <c:f>'State E Progress'!$F$3</c:f>
              <c:strCache>
                <c:ptCount val="1"/>
                <c:pt idx="0">
                  <c:v>Policy &amp; Guidance </c:v>
                </c:pt>
              </c:strCache>
            </c:strRef>
          </c:tx>
          <c:invertIfNegative val="0"/>
          <c:cat>
            <c:strRef>
              <c:f>'State E Progress'!$A$4:$A$6</c:f>
              <c:strCache>
                <c:ptCount val="2"/>
                <c:pt idx="0">
                  <c:v>Initial</c:v>
                </c:pt>
                <c:pt idx="1">
                  <c:v>End of Year #1</c:v>
                </c:pt>
              </c:strCache>
            </c:strRef>
          </c:cat>
          <c:val>
            <c:numRef>
              <c:f>'State E Progress'!$F$4:$F$6</c:f>
              <c:numCache>
                <c:formatCode>General</c:formatCode>
                <c:ptCount val="2"/>
                <c:pt idx="0">
                  <c:v>2</c:v>
                </c:pt>
                <c:pt idx="1">
                  <c:v>2</c:v>
                </c:pt>
              </c:numCache>
            </c:numRef>
          </c:val>
        </c:ser>
        <c:dLbls>
          <c:showLegendKey val="0"/>
          <c:showVal val="0"/>
          <c:showCatName val="0"/>
          <c:showSerName val="0"/>
          <c:showPercent val="0"/>
          <c:showBubbleSize val="0"/>
        </c:dLbls>
        <c:gapWidth val="150"/>
        <c:shape val="cylinder"/>
        <c:axId val="163451264"/>
        <c:axId val="163452800"/>
        <c:axId val="0"/>
      </c:bar3DChart>
      <c:catAx>
        <c:axId val="163451264"/>
        <c:scaling>
          <c:orientation val="minMax"/>
        </c:scaling>
        <c:delete val="0"/>
        <c:axPos val="b"/>
        <c:majorTickMark val="out"/>
        <c:minorTickMark val="none"/>
        <c:tickLblPos val="nextTo"/>
        <c:crossAx val="163452800"/>
        <c:crosses val="autoZero"/>
        <c:auto val="1"/>
        <c:lblAlgn val="ctr"/>
        <c:lblOffset val="100"/>
        <c:noMultiLvlLbl val="0"/>
      </c:catAx>
      <c:valAx>
        <c:axId val="163452800"/>
        <c:scaling>
          <c:orientation val="minMax"/>
          <c:max val="4"/>
          <c:min val="1"/>
        </c:scaling>
        <c:delete val="0"/>
        <c:axPos val="l"/>
        <c:majorGridlines/>
        <c:numFmt formatCode="General" sourceLinked="1"/>
        <c:majorTickMark val="out"/>
        <c:minorTickMark val="none"/>
        <c:tickLblPos val="nextTo"/>
        <c:crossAx val="163451264"/>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E Progress!PivotTable2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E Progress'!$B$11</c:f>
              <c:strCache>
                <c:ptCount val="1"/>
                <c:pt idx="0">
                  <c:v>Participant Preparation </c:v>
                </c:pt>
              </c:strCache>
            </c:strRef>
          </c:tx>
          <c:invertIfNegative val="0"/>
          <c:cat>
            <c:strRef>
              <c:f>'State E Progress'!$A$12:$A$14</c:f>
              <c:strCache>
                <c:ptCount val="2"/>
                <c:pt idx="0">
                  <c:v>Initial</c:v>
                </c:pt>
                <c:pt idx="1">
                  <c:v>End of Year #1</c:v>
                </c:pt>
              </c:strCache>
            </c:strRef>
          </c:cat>
          <c:val>
            <c:numRef>
              <c:f>'State E Progress'!$B$12:$B$14</c:f>
              <c:numCache>
                <c:formatCode>General</c:formatCode>
                <c:ptCount val="2"/>
                <c:pt idx="0">
                  <c:v>1</c:v>
                </c:pt>
                <c:pt idx="1">
                  <c:v>4</c:v>
                </c:pt>
              </c:numCache>
            </c:numRef>
          </c:val>
        </c:ser>
        <c:ser>
          <c:idx val="1"/>
          <c:order val="1"/>
          <c:tx>
            <c:strRef>
              <c:f>'State E Progress'!$C$11</c:f>
              <c:strCache>
                <c:ptCount val="1"/>
                <c:pt idx="0">
                  <c:v>Intake Process </c:v>
                </c:pt>
              </c:strCache>
            </c:strRef>
          </c:tx>
          <c:invertIfNegative val="0"/>
          <c:cat>
            <c:strRef>
              <c:f>'State E Progress'!$A$12:$A$14</c:f>
              <c:strCache>
                <c:ptCount val="2"/>
                <c:pt idx="0">
                  <c:v>Initial</c:v>
                </c:pt>
                <c:pt idx="1">
                  <c:v>End of Year #1</c:v>
                </c:pt>
              </c:strCache>
            </c:strRef>
          </c:cat>
          <c:val>
            <c:numRef>
              <c:f>'State E Progress'!$C$12:$C$14</c:f>
              <c:numCache>
                <c:formatCode>General</c:formatCode>
                <c:ptCount val="2"/>
                <c:pt idx="0">
                  <c:v>4</c:v>
                </c:pt>
                <c:pt idx="1">
                  <c:v>4</c:v>
                </c:pt>
              </c:numCache>
            </c:numRef>
          </c:val>
        </c:ser>
        <c:ser>
          <c:idx val="2"/>
          <c:order val="2"/>
          <c:tx>
            <c:strRef>
              <c:f>'State E Progress'!$D$11</c:f>
              <c:strCache>
                <c:ptCount val="1"/>
                <c:pt idx="0">
                  <c:v>Case Management </c:v>
                </c:pt>
              </c:strCache>
            </c:strRef>
          </c:tx>
          <c:invertIfNegative val="0"/>
          <c:cat>
            <c:strRef>
              <c:f>'State E Progress'!$A$12:$A$14</c:f>
              <c:strCache>
                <c:ptCount val="2"/>
                <c:pt idx="0">
                  <c:v>Initial</c:v>
                </c:pt>
                <c:pt idx="1">
                  <c:v>End of Year #1</c:v>
                </c:pt>
              </c:strCache>
            </c:strRef>
          </c:cat>
          <c:val>
            <c:numRef>
              <c:f>'State E Progress'!$D$12:$D$14</c:f>
              <c:numCache>
                <c:formatCode>General</c:formatCode>
                <c:ptCount val="2"/>
                <c:pt idx="0">
                  <c:v>4</c:v>
                </c:pt>
                <c:pt idx="1">
                  <c:v>4</c:v>
                </c:pt>
              </c:numCache>
            </c:numRef>
          </c:val>
        </c:ser>
        <c:ser>
          <c:idx val="3"/>
          <c:order val="3"/>
          <c:tx>
            <c:strRef>
              <c:f>'State E Progress'!$E$11</c:f>
              <c:strCache>
                <c:ptCount val="1"/>
                <c:pt idx="0">
                  <c:v>Data Collection </c:v>
                </c:pt>
              </c:strCache>
            </c:strRef>
          </c:tx>
          <c:invertIfNegative val="0"/>
          <c:cat>
            <c:strRef>
              <c:f>'State E Progress'!$A$12:$A$14</c:f>
              <c:strCache>
                <c:ptCount val="2"/>
                <c:pt idx="0">
                  <c:v>Initial</c:v>
                </c:pt>
                <c:pt idx="1">
                  <c:v>End of Year #1</c:v>
                </c:pt>
              </c:strCache>
            </c:strRef>
          </c:cat>
          <c:val>
            <c:numRef>
              <c:f>'State E Progress'!$E$12:$E$14</c:f>
              <c:numCache>
                <c:formatCode>General</c:formatCode>
                <c:ptCount val="2"/>
                <c:pt idx="0">
                  <c:v>3</c:v>
                </c:pt>
                <c:pt idx="1">
                  <c:v>2</c:v>
                </c:pt>
              </c:numCache>
            </c:numRef>
          </c:val>
        </c:ser>
        <c:ser>
          <c:idx val="4"/>
          <c:order val="4"/>
          <c:tx>
            <c:strRef>
              <c:f>'State E Progress'!$F$11</c:f>
              <c:strCache>
                <c:ptCount val="1"/>
                <c:pt idx="0">
                  <c:v>TA</c:v>
                </c:pt>
              </c:strCache>
            </c:strRef>
          </c:tx>
          <c:invertIfNegative val="0"/>
          <c:cat>
            <c:strRef>
              <c:f>'State E Progress'!$A$12:$A$14</c:f>
              <c:strCache>
                <c:ptCount val="2"/>
                <c:pt idx="0">
                  <c:v>Initial</c:v>
                </c:pt>
                <c:pt idx="1">
                  <c:v>End of Year #1</c:v>
                </c:pt>
              </c:strCache>
            </c:strRef>
          </c:cat>
          <c:val>
            <c:numRef>
              <c:f>'State E Progress'!$F$12:$F$14</c:f>
              <c:numCache>
                <c:formatCode>General</c:formatCode>
                <c:ptCount val="2"/>
                <c:pt idx="0">
                  <c:v>2</c:v>
                </c:pt>
                <c:pt idx="1">
                  <c:v>4</c:v>
                </c:pt>
              </c:numCache>
            </c:numRef>
          </c:val>
        </c:ser>
        <c:dLbls>
          <c:showLegendKey val="0"/>
          <c:showVal val="0"/>
          <c:showCatName val="0"/>
          <c:showSerName val="0"/>
          <c:showPercent val="0"/>
          <c:showBubbleSize val="0"/>
        </c:dLbls>
        <c:gapWidth val="150"/>
        <c:shape val="cylinder"/>
        <c:axId val="163509760"/>
        <c:axId val="163511296"/>
        <c:axId val="0"/>
      </c:bar3DChart>
      <c:catAx>
        <c:axId val="163509760"/>
        <c:scaling>
          <c:orientation val="minMax"/>
        </c:scaling>
        <c:delete val="0"/>
        <c:axPos val="b"/>
        <c:majorTickMark val="out"/>
        <c:minorTickMark val="none"/>
        <c:tickLblPos val="nextTo"/>
        <c:crossAx val="163511296"/>
        <c:crosses val="autoZero"/>
        <c:auto val="1"/>
        <c:lblAlgn val="ctr"/>
        <c:lblOffset val="100"/>
        <c:noMultiLvlLbl val="0"/>
      </c:catAx>
      <c:valAx>
        <c:axId val="163511296"/>
        <c:scaling>
          <c:orientation val="minMax"/>
          <c:max val="4"/>
          <c:min val="1"/>
        </c:scaling>
        <c:delete val="0"/>
        <c:axPos val="l"/>
        <c:majorGridlines/>
        <c:numFmt formatCode="General" sourceLinked="1"/>
        <c:majorTickMark val="out"/>
        <c:minorTickMark val="none"/>
        <c:tickLblPos val="nextTo"/>
        <c:crossAx val="16350976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E Progress!PivotTable3</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E Progress'!$B$18</c:f>
              <c:strCache>
                <c:ptCount val="1"/>
                <c:pt idx="0">
                  <c:v>Qualifications &amp; Selection </c:v>
                </c:pt>
              </c:strCache>
            </c:strRef>
          </c:tx>
          <c:invertIfNegative val="0"/>
          <c:cat>
            <c:strRef>
              <c:f>'State E Progress'!$A$19:$A$21</c:f>
              <c:strCache>
                <c:ptCount val="2"/>
                <c:pt idx="0">
                  <c:v>Initial</c:v>
                </c:pt>
                <c:pt idx="1">
                  <c:v>End of Year #1</c:v>
                </c:pt>
              </c:strCache>
            </c:strRef>
          </c:cat>
          <c:val>
            <c:numRef>
              <c:f>'State E Progress'!$B$19:$B$21</c:f>
              <c:numCache>
                <c:formatCode>General</c:formatCode>
                <c:ptCount val="2"/>
                <c:pt idx="0">
                  <c:v>4</c:v>
                </c:pt>
                <c:pt idx="1">
                  <c:v>2</c:v>
                </c:pt>
              </c:numCache>
            </c:numRef>
          </c:val>
        </c:ser>
        <c:ser>
          <c:idx val="1"/>
          <c:order val="1"/>
          <c:tx>
            <c:strRef>
              <c:f>'State E Progress'!$C$18</c:f>
              <c:strCache>
                <c:ptCount val="1"/>
                <c:pt idx="0">
                  <c:v>Practice &amp; Performance </c:v>
                </c:pt>
              </c:strCache>
            </c:strRef>
          </c:tx>
          <c:invertIfNegative val="0"/>
          <c:cat>
            <c:strRef>
              <c:f>'State E Progress'!$A$19:$A$21</c:f>
              <c:strCache>
                <c:ptCount val="2"/>
                <c:pt idx="0">
                  <c:v>Initial</c:v>
                </c:pt>
                <c:pt idx="1">
                  <c:v>End of Year #1</c:v>
                </c:pt>
              </c:strCache>
            </c:strRef>
          </c:cat>
          <c:val>
            <c:numRef>
              <c:f>'State E Progress'!$C$19:$C$21</c:f>
              <c:numCache>
                <c:formatCode>General</c:formatCode>
                <c:ptCount val="2"/>
                <c:pt idx="0">
                  <c:v>2</c:v>
                </c:pt>
                <c:pt idx="1">
                  <c:v>2</c:v>
                </c:pt>
              </c:numCache>
            </c:numRef>
          </c:val>
        </c:ser>
        <c:ser>
          <c:idx val="2"/>
          <c:order val="2"/>
          <c:tx>
            <c:strRef>
              <c:f>'State E Progress'!$D$18</c:f>
              <c:strCache>
                <c:ptCount val="1"/>
                <c:pt idx="0">
                  <c:v>Continuing PD</c:v>
                </c:pt>
              </c:strCache>
            </c:strRef>
          </c:tx>
          <c:invertIfNegative val="0"/>
          <c:cat>
            <c:strRef>
              <c:f>'State E Progress'!$A$19:$A$21</c:f>
              <c:strCache>
                <c:ptCount val="2"/>
                <c:pt idx="0">
                  <c:v>Initial</c:v>
                </c:pt>
                <c:pt idx="1">
                  <c:v>End of Year #1</c:v>
                </c:pt>
              </c:strCache>
            </c:strRef>
          </c:cat>
          <c:val>
            <c:numRef>
              <c:f>'State E Progress'!$D$19:$D$21</c:f>
              <c:numCache>
                <c:formatCode>General</c:formatCode>
                <c:ptCount val="2"/>
                <c:pt idx="0">
                  <c:v>2</c:v>
                </c:pt>
                <c:pt idx="1">
                  <c:v>1</c:v>
                </c:pt>
              </c:numCache>
            </c:numRef>
          </c:val>
        </c:ser>
        <c:ser>
          <c:idx val="3"/>
          <c:order val="3"/>
          <c:tx>
            <c:strRef>
              <c:f>'State E Progress'!$E$18</c:f>
              <c:strCache>
                <c:ptCount val="1"/>
                <c:pt idx="0">
                  <c:v>Cultural Considerations </c:v>
                </c:pt>
              </c:strCache>
            </c:strRef>
          </c:tx>
          <c:invertIfNegative val="0"/>
          <c:cat>
            <c:strRef>
              <c:f>'State E Progress'!$A$19:$A$21</c:f>
              <c:strCache>
                <c:ptCount val="2"/>
                <c:pt idx="0">
                  <c:v>Initial</c:v>
                </c:pt>
                <c:pt idx="1">
                  <c:v>End of Year #1</c:v>
                </c:pt>
              </c:strCache>
            </c:strRef>
          </c:cat>
          <c:val>
            <c:numRef>
              <c:f>'State E Progress'!$E$19:$E$21</c:f>
              <c:numCache>
                <c:formatCode>General</c:formatCode>
                <c:ptCount val="2"/>
                <c:pt idx="0">
                  <c:v>2</c:v>
                </c:pt>
                <c:pt idx="1">
                  <c:v>1</c:v>
                </c:pt>
              </c:numCache>
            </c:numRef>
          </c:val>
        </c:ser>
        <c:dLbls>
          <c:showLegendKey val="0"/>
          <c:showVal val="0"/>
          <c:showCatName val="0"/>
          <c:showSerName val="0"/>
          <c:showPercent val="0"/>
          <c:showBubbleSize val="0"/>
        </c:dLbls>
        <c:gapWidth val="150"/>
        <c:shape val="cylinder"/>
        <c:axId val="164652544"/>
        <c:axId val="164654080"/>
        <c:axId val="0"/>
      </c:bar3DChart>
      <c:catAx>
        <c:axId val="164652544"/>
        <c:scaling>
          <c:orientation val="minMax"/>
        </c:scaling>
        <c:delete val="0"/>
        <c:axPos val="b"/>
        <c:majorTickMark val="out"/>
        <c:minorTickMark val="none"/>
        <c:tickLblPos val="nextTo"/>
        <c:crossAx val="164654080"/>
        <c:crosses val="autoZero"/>
        <c:auto val="1"/>
        <c:lblAlgn val="ctr"/>
        <c:lblOffset val="100"/>
        <c:noMultiLvlLbl val="0"/>
      </c:catAx>
      <c:valAx>
        <c:axId val="164654080"/>
        <c:scaling>
          <c:orientation val="minMax"/>
          <c:max val="4"/>
          <c:min val="1"/>
        </c:scaling>
        <c:delete val="0"/>
        <c:axPos val="l"/>
        <c:majorGridlines/>
        <c:numFmt formatCode="General" sourceLinked="1"/>
        <c:majorTickMark val="out"/>
        <c:minorTickMark val="none"/>
        <c:tickLblPos val="nextTo"/>
        <c:crossAx val="164652544"/>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E Progress!PivotTable4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E Progress'!$B$25</c:f>
              <c:strCache>
                <c:ptCount val="1"/>
                <c:pt idx="0">
                  <c:v>PR Activities &amp; Presentations </c:v>
                </c:pt>
              </c:strCache>
            </c:strRef>
          </c:tx>
          <c:invertIfNegative val="0"/>
          <c:cat>
            <c:strRef>
              <c:f>'State E Progress'!$A$26:$A$28</c:f>
              <c:strCache>
                <c:ptCount val="2"/>
                <c:pt idx="0">
                  <c:v>Initial</c:v>
                </c:pt>
                <c:pt idx="1">
                  <c:v>End of Year #1</c:v>
                </c:pt>
              </c:strCache>
            </c:strRef>
          </c:cat>
          <c:val>
            <c:numRef>
              <c:f>'State E Progress'!$B$26:$B$28</c:f>
              <c:numCache>
                <c:formatCode>General</c:formatCode>
                <c:ptCount val="2"/>
                <c:pt idx="0">
                  <c:v>2</c:v>
                </c:pt>
                <c:pt idx="1">
                  <c:v>4</c:v>
                </c:pt>
              </c:numCache>
            </c:numRef>
          </c:val>
        </c:ser>
        <c:ser>
          <c:idx val="1"/>
          <c:order val="1"/>
          <c:tx>
            <c:strRef>
              <c:f>'State E Progress'!$C$25</c:f>
              <c:strCache>
                <c:ptCount val="1"/>
                <c:pt idx="0">
                  <c:v>Materials/Media </c:v>
                </c:pt>
              </c:strCache>
            </c:strRef>
          </c:tx>
          <c:invertIfNegative val="0"/>
          <c:cat>
            <c:strRef>
              <c:f>'State E Progress'!$A$26:$A$28</c:f>
              <c:strCache>
                <c:ptCount val="2"/>
                <c:pt idx="0">
                  <c:v>Initial</c:v>
                </c:pt>
                <c:pt idx="1">
                  <c:v>End of Year #1</c:v>
                </c:pt>
              </c:strCache>
            </c:strRef>
          </c:cat>
          <c:val>
            <c:numRef>
              <c:f>'State E Progress'!$C$26:$C$28</c:f>
              <c:numCache>
                <c:formatCode>General</c:formatCode>
                <c:ptCount val="2"/>
                <c:pt idx="0">
                  <c:v>2</c:v>
                </c:pt>
                <c:pt idx="1">
                  <c:v>3</c:v>
                </c:pt>
              </c:numCache>
            </c:numRef>
          </c:val>
        </c:ser>
        <c:ser>
          <c:idx val="2"/>
          <c:order val="2"/>
          <c:tx>
            <c:strRef>
              <c:f>'State E Progress'!$D$25</c:f>
              <c:strCache>
                <c:ptCount val="1"/>
                <c:pt idx="0">
                  <c:v>Web</c:v>
                </c:pt>
              </c:strCache>
            </c:strRef>
          </c:tx>
          <c:invertIfNegative val="0"/>
          <c:cat>
            <c:strRef>
              <c:f>'State E Progress'!$A$26:$A$28</c:f>
              <c:strCache>
                <c:ptCount val="2"/>
                <c:pt idx="0">
                  <c:v>Initial</c:v>
                </c:pt>
                <c:pt idx="1">
                  <c:v>End of Year #1</c:v>
                </c:pt>
              </c:strCache>
            </c:strRef>
          </c:cat>
          <c:val>
            <c:numRef>
              <c:f>'State E Progress'!$D$26:$D$28</c:f>
              <c:numCache>
                <c:formatCode>General</c:formatCode>
                <c:ptCount val="2"/>
                <c:pt idx="0">
                  <c:v>2</c:v>
                </c:pt>
                <c:pt idx="1">
                  <c:v>3</c:v>
                </c:pt>
              </c:numCache>
            </c:numRef>
          </c:val>
        </c:ser>
        <c:ser>
          <c:idx val="3"/>
          <c:order val="3"/>
          <c:tx>
            <c:strRef>
              <c:f>'State E Progress'!$E$25</c:f>
              <c:strCache>
                <c:ptCount val="1"/>
                <c:pt idx="0">
                  <c:v>Accessibility/Diversity </c:v>
                </c:pt>
              </c:strCache>
            </c:strRef>
          </c:tx>
          <c:invertIfNegative val="0"/>
          <c:cat>
            <c:strRef>
              <c:f>'State E Progress'!$A$26:$A$28</c:f>
              <c:strCache>
                <c:ptCount val="2"/>
                <c:pt idx="0">
                  <c:v>Initial</c:v>
                </c:pt>
                <c:pt idx="1">
                  <c:v>End of Year #1</c:v>
                </c:pt>
              </c:strCache>
            </c:strRef>
          </c:cat>
          <c:val>
            <c:numRef>
              <c:f>'State E Progress'!$E$26:$E$28</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4685696"/>
        <c:axId val="164687232"/>
        <c:axId val="0"/>
      </c:bar3DChart>
      <c:catAx>
        <c:axId val="164685696"/>
        <c:scaling>
          <c:orientation val="minMax"/>
        </c:scaling>
        <c:delete val="0"/>
        <c:axPos val="b"/>
        <c:majorTickMark val="out"/>
        <c:minorTickMark val="none"/>
        <c:tickLblPos val="nextTo"/>
        <c:crossAx val="164687232"/>
        <c:crosses val="autoZero"/>
        <c:auto val="1"/>
        <c:lblAlgn val="ctr"/>
        <c:lblOffset val="100"/>
        <c:noMultiLvlLbl val="0"/>
      </c:catAx>
      <c:valAx>
        <c:axId val="164687232"/>
        <c:scaling>
          <c:orientation val="minMax"/>
          <c:max val="4"/>
          <c:min val="1"/>
        </c:scaling>
        <c:delete val="0"/>
        <c:axPos val="l"/>
        <c:majorGridlines/>
        <c:numFmt formatCode="General" sourceLinked="1"/>
        <c:majorTickMark val="out"/>
        <c:minorTickMark val="none"/>
        <c:tickLblPos val="nextTo"/>
        <c:crossAx val="164685696"/>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E Progress!PivotTable5</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E Progress'!$B$32</c:f>
              <c:strCache>
                <c:ptCount val="1"/>
                <c:pt idx="0">
                  <c:v>Process- Participants </c:v>
                </c:pt>
              </c:strCache>
            </c:strRef>
          </c:tx>
          <c:invertIfNegative val="0"/>
          <c:cat>
            <c:strRef>
              <c:f>'State E Progress'!$A$33:$A$35</c:f>
              <c:strCache>
                <c:ptCount val="2"/>
                <c:pt idx="0">
                  <c:v>Initial</c:v>
                </c:pt>
                <c:pt idx="1">
                  <c:v>End of Year #1</c:v>
                </c:pt>
              </c:strCache>
            </c:strRef>
          </c:cat>
          <c:val>
            <c:numRef>
              <c:f>'State E Progress'!$B$33:$B$35</c:f>
              <c:numCache>
                <c:formatCode>General</c:formatCode>
                <c:ptCount val="2"/>
                <c:pt idx="0">
                  <c:v>2</c:v>
                </c:pt>
                <c:pt idx="1">
                  <c:v>3</c:v>
                </c:pt>
              </c:numCache>
            </c:numRef>
          </c:val>
        </c:ser>
        <c:ser>
          <c:idx val="1"/>
          <c:order val="1"/>
          <c:tx>
            <c:strRef>
              <c:f>'State E Progress'!$C$32</c:f>
              <c:strCache>
                <c:ptCount val="1"/>
                <c:pt idx="0">
                  <c:v>Process- Facilitators</c:v>
                </c:pt>
              </c:strCache>
            </c:strRef>
          </c:tx>
          <c:invertIfNegative val="0"/>
          <c:cat>
            <c:strRef>
              <c:f>'State E Progress'!$A$33:$A$35</c:f>
              <c:strCache>
                <c:ptCount val="2"/>
                <c:pt idx="0">
                  <c:v>Initial</c:v>
                </c:pt>
                <c:pt idx="1">
                  <c:v>End of Year #1</c:v>
                </c:pt>
              </c:strCache>
            </c:strRef>
          </c:cat>
          <c:val>
            <c:numRef>
              <c:f>'State E Progress'!$C$33:$C$35</c:f>
              <c:numCache>
                <c:formatCode>General</c:formatCode>
                <c:ptCount val="2"/>
                <c:pt idx="0">
                  <c:v>2</c:v>
                </c:pt>
                <c:pt idx="1">
                  <c:v>3</c:v>
                </c:pt>
              </c:numCache>
            </c:numRef>
          </c:val>
        </c:ser>
        <c:ser>
          <c:idx val="2"/>
          <c:order val="2"/>
          <c:tx>
            <c:strRef>
              <c:f>'State E Progress'!$D$32</c:f>
              <c:strCache>
                <c:ptCount val="1"/>
                <c:pt idx="0">
                  <c:v>Practitioner- Facilitator </c:v>
                </c:pt>
              </c:strCache>
            </c:strRef>
          </c:tx>
          <c:invertIfNegative val="0"/>
          <c:cat>
            <c:strRef>
              <c:f>'State E Progress'!$A$33:$A$35</c:f>
              <c:strCache>
                <c:ptCount val="2"/>
                <c:pt idx="0">
                  <c:v>Initial</c:v>
                </c:pt>
                <c:pt idx="1">
                  <c:v>End of Year #1</c:v>
                </c:pt>
              </c:strCache>
            </c:strRef>
          </c:cat>
          <c:val>
            <c:numRef>
              <c:f>'State E Progress'!$D$33:$D$35</c:f>
              <c:numCache>
                <c:formatCode>General</c:formatCode>
                <c:ptCount val="2"/>
                <c:pt idx="0">
                  <c:v>2</c:v>
                </c:pt>
                <c:pt idx="1">
                  <c:v>3</c:v>
                </c:pt>
              </c:numCache>
            </c:numRef>
          </c:val>
        </c:ser>
        <c:ser>
          <c:idx val="3"/>
          <c:order val="3"/>
          <c:tx>
            <c:strRef>
              <c:f>'State E Progress'!$E$32</c:f>
              <c:strCache>
                <c:ptCount val="1"/>
                <c:pt idx="0">
                  <c:v>Practioner- Participants</c:v>
                </c:pt>
              </c:strCache>
            </c:strRef>
          </c:tx>
          <c:invertIfNegative val="0"/>
          <c:cat>
            <c:strRef>
              <c:f>'State E Progress'!$A$33:$A$35</c:f>
              <c:strCache>
                <c:ptCount val="2"/>
                <c:pt idx="0">
                  <c:v>Initial</c:v>
                </c:pt>
                <c:pt idx="1">
                  <c:v>End of Year #1</c:v>
                </c:pt>
              </c:strCache>
            </c:strRef>
          </c:cat>
          <c:val>
            <c:numRef>
              <c:f>'State E Progress'!$E$33:$E$35</c:f>
              <c:numCache>
                <c:formatCode>General</c:formatCode>
                <c:ptCount val="2"/>
                <c:pt idx="0">
                  <c:v>2</c:v>
                </c:pt>
                <c:pt idx="1">
                  <c:v>3</c:v>
                </c:pt>
              </c:numCache>
            </c:numRef>
          </c:val>
        </c:ser>
        <c:ser>
          <c:idx val="4"/>
          <c:order val="4"/>
          <c:tx>
            <c:strRef>
              <c:f>'State E Progress'!$F$32</c:f>
              <c:strCache>
                <c:ptCount val="1"/>
                <c:pt idx="0">
                  <c:v>Impact/Outcomes </c:v>
                </c:pt>
              </c:strCache>
            </c:strRef>
          </c:tx>
          <c:invertIfNegative val="0"/>
          <c:cat>
            <c:strRef>
              <c:f>'State E Progress'!$A$33:$A$35</c:f>
              <c:strCache>
                <c:ptCount val="2"/>
                <c:pt idx="0">
                  <c:v>Initial</c:v>
                </c:pt>
                <c:pt idx="1">
                  <c:v>End of Year #1</c:v>
                </c:pt>
              </c:strCache>
            </c:strRef>
          </c:cat>
          <c:val>
            <c:numRef>
              <c:f>'State E Progress'!$F$33:$F$35</c:f>
              <c:numCache>
                <c:formatCode>General</c:formatCode>
                <c:ptCount val="2"/>
                <c:pt idx="0">
                  <c:v>2</c:v>
                </c:pt>
                <c:pt idx="1">
                  <c:v>2</c:v>
                </c:pt>
              </c:numCache>
            </c:numRef>
          </c:val>
        </c:ser>
        <c:ser>
          <c:idx val="5"/>
          <c:order val="5"/>
          <c:tx>
            <c:strRef>
              <c:f>'State E Progress'!$G$32</c:f>
              <c:strCache>
                <c:ptCount val="1"/>
                <c:pt idx="0">
                  <c:v>Efficiency Assessment </c:v>
                </c:pt>
              </c:strCache>
            </c:strRef>
          </c:tx>
          <c:invertIfNegative val="0"/>
          <c:cat>
            <c:strRef>
              <c:f>'State E Progress'!$A$33:$A$35</c:f>
              <c:strCache>
                <c:ptCount val="2"/>
                <c:pt idx="0">
                  <c:v>Initial</c:v>
                </c:pt>
                <c:pt idx="1">
                  <c:v>End of Year #1</c:v>
                </c:pt>
              </c:strCache>
            </c:strRef>
          </c:cat>
          <c:val>
            <c:numRef>
              <c:f>'State E Progress'!$G$33:$G$35</c:f>
              <c:numCache>
                <c:formatCode>General</c:formatCode>
                <c:ptCount val="2"/>
                <c:pt idx="0">
                  <c:v>2</c:v>
                </c:pt>
                <c:pt idx="1">
                  <c:v>1</c:v>
                </c:pt>
              </c:numCache>
            </c:numRef>
          </c:val>
        </c:ser>
        <c:ser>
          <c:idx val="6"/>
          <c:order val="6"/>
          <c:tx>
            <c:strRef>
              <c:f>'State E Progress'!$H$32</c:f>
              <c:strCache>
                <c:ptCount val="1"/>
                <c:pt idx="0">
                  <c:v>System Usage </c:v>
                </c:pt>
              </c:strCache>
            </c:strRef>
          </c:tx>
          <c:invertIfNegative val="0"/>
          <c:cat>
            <c:strRef>
              <c:f>'State E Progress'!$A$33:$A$35</c:f>
              <c:strCache>
                <c:ptCount val="2"/>
                <c:pt idx="0">
                  <c:v>Initial</c:v>
                </c:pt>
                <c:pt idx="1">
                  <c:v>End of Year #1</c:v>
                </c:pt>
              </c:strCache>
            </c:strRef>
          </c:cat>
          <c:val>
            <c:numRef>
              <c:f>'State E Progress'!$H$33:$H$35</c:f>
              <c:numCache>
                <c:formatCode>General</c:formatCode>
                <c:ptCount val="2"/>
                <c:pt idx="0">
                  <c:v>2</c:v>
                </c:pt>
                <c:pt idx="1">
                  <c:v>2</c:v>
                </c:pt>
              </c:numCache>
            </c:numRef>
          </c:val>
        </c:ser>
        <c:ser>
          <c:idx val="7"/>
          <c:order val="7"/>
          <c:tx>
            <c:strRef>
              <c:f>'State E Progress'!$I$32</c:f>
              <c:strCache>
                <c:ptCount val="1"/>
                <c:pt idx="0">
                  <c:v>Summarizing/Reporting</c:v>
                </c:pt>
              </c:strCache>
            </c:strRef>
          </c:tx>
          <c:invertIfNegative val="0"/>
          <c:cat>
            <c:strRef>
              <c:f>'State E Progress'!$A$33:$A$35</c:f>
              <c:strCache>
                <c:ptCount val="2"/>
                <c:pt idx="0">
                  <c:v>Initial</c:v>
                </c:pt>
                <c:pt idx="1">
                  <c:v>End of Year #1</c:v>
                </c:pt>
              </c:strCache>
            </c:strRef>
          </c:cat>
          <c:val>
            <c:numRef>
              <c:f>'State E Progress'!$I$33:$I$35</c:f>
              <c:numCache>
                <c:formatCode>General</c:formatCode>
                <c:ptCount val="2"/>
                <c:pt idx="0">
                  <c:v>1</c:v>
                </c:pt>
                <c:pt idx="1">
                  <c:v>1</c:v>
                </c:pt>
              </c:numCache>
            </c:numRef>
          </c:val>
        </c:ser>
        <c:ser>
          <c:idx val="8"/>
          <c:order val="8"/>
          <c:tx>
            <c:strRef>
              <c:f>'State E Progress'!$J$32</c:f>
              <c:strCache>
                <c:ptCount val="1"/>
                <c:pt idx="0">
                  <c:v>Analysis &amp; Utilization for CQI</c:v>
                </c:pt>
              </c:strCache>
            </c:strRef>
          </c:tx>
          <c:invertIfNegative val="0"/>
          <c:cat>
            <c:strRef>
              <c:f>'State E Progress'!$A$33:$A$35</c:f>
              <c:strCache>
                <c:ptCount val="2"/>
                <c:pt idx="0">
                  <c:v>Initial</c:v>
                </c:pt>
                <c:pt idx="1">
                  <c:v>End of Year #1</c:v>
                </c:pt>
              </c:strCache>
            </c:strRef>
          </c:cat>
          <c:val>
            <c:numRef>
              <c:f>'State E Progress'!$J$33:$J$35</c:f>
              <c:numCache>
                <c:formatCode>General</c:formatCode>
                <c:ptCount val="2"/>
                <c:pt idx="0">
                  <c:v>1</c:v>
                </c:pt>
                <c:pt idx="1">
                  <c:v>1</c:v>
                </c:pt>
              </c:numCache>
            </c:numRef>
          </c:val>
        </c:ser>
        <c:dLbls>
          <c:showLegendKey val="0"/>
          <c:showVal val="0"/>
          <c:showCatName val="0"/>
          <c:showSerName val="0"/>
          <c:showPercent val="0"/>
          <c:showBubbleSize val="0"/>
        </c:dLbls>
        <c:gapWidth val="150"/>
        <c:shape val="cylinder"/>
        <c:axId val="166385920"/>
        <c:axId val="166387712"/>
        <c:axId val="0"/>
      </c:bar3DChart>
      <c:catAx>
        <c:axId val="166385920"/>
        <c:scaling>
          <c:orientation val="minMax"/>
        </c:scaling>
        <c:delete val="0"/>
        <c:axPos val="b"/>
        <c:majorTickMark val="out"/>
        <c:minorTickMark val="none"/>
        <c:tickLblPos val="nextTo"/>
        <c:crossAx val="166387712"/>
        <c:crosses val="autoZero"/>
        <c:auto val="1"/>
        <c:lblAlgn val="ctr"/>
        <c:lblOffset val="100"/>
        <c:noMultiLvlLbl val="0"/>
      </c:catAx>
      <c:valAx>
        <c:axId val="166387712"/>
        <c:scaling>
          <c:orientation val="minMax"/>
          <c:max val="4"/>
          <c:min val="1"/>
        </c:scaling>
        <c:delete val="0"/>
        <c:axPos val="l"/>
        <c:majorGridlines/>
        <c:numFmt formatCode="General" sourceLinked="1"/>
        <c:majorTickMark val="out"/>
        <c:minorTickMark val="none"/>
        <c:tickLblPos val="nextTo"/>
        <c:crossAx val="16638592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E YR2 Progress!PivotTable1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E YR2 Progress'!$B$4</c:f>
              <c:strCache>
                <c:ptCount val="1"/>
                <c:pt idx="0">
                  <c:v>Management </c:v>
                </c:pt>
              </c:strCache>
            </c:strRef>
          </c:tx>
          <c:invertIfNegative val="0"/>
          <c:cat>
            <c:strRef>
              <c:f>'State E YR2 Progress'!$A$5:$A$8</c:f>
              <c:strCache>
                <c:ptCount val="3"/>
                <c:pt idx="0">
                  <c:v>Initial</c:v>
                </c:pt>
                <c:pt idx="1">
                  <c:v>End of Year #1</c:v>
                </c:pt>
                <c:pt idx="2">
                  <c:v>End of Year #2</c:v>
                </c:pt>
              </c:strCache>
            </c:strRef>
          </c:cat>
          <c:val>
            <c:numRef>
              <c:f>'State E YR2 Progress'!$B$5:$B$8</c:f>
              <c:numCache>
                <c:formatCode>General</c:formatCode>
                <c:ptCount val="3"/>
                <c:pt idx="0">
                  <c:v>2</c:v>
                </c:pt>
                <c:pt idx="1">
                  <c:v>3</c:v>
                </c:pt>
                <c:pt idx="2">
                  <c:v>3</c:v>
                </c:pt>
              </c:numCache>
            </c:numRef>
          </c:val>
        </c:ser>
        <c:ser>
          <c:idx val="1"/>
          <c:order val="1"/>
          <c:tx>
            <c:strRef>
              <c:f>'State E YR2 Progress'!$C$4</c:f>
              <c:strCache>
                <c:ptCount val="1"/>
                <c:pt idx="0">
                  <c:v>Data System </c:v>
                </c:pt>
              </c:strCache>
            </c:strRef>
          </c:tx>
          <c:invertIfNegative val="0"/>
          <c:cat>
            <c:strRef>
              <c:f>'State E YR2 Progress'!$A$5:$A$8</c:f>
              <c:strCache>
                <c:ptCount val="3"/>
                <c:pt idx="0">
                  <c:v>Initial</c:v>
                </c:pt>
                <c:pt idx="1">
                  <c:v>End of Year #1</c:v>
                </c:pt>
                <c:pt idx="2">
                  <c:v>End of Year #2</c:v>
                </c:pt>
              </c:strCache>
            </c:strRef>
          </c:cat>
          <c:val>
            <c:numRef>
              <c:f>'State E YR2 Progress'!$C$5:$C$8</c:f>
              <c:numCache>
                <c:formatCode>General</c:formatCode>
                <c:ptCount val="3"/>
                <c:pt idx="0">
                  <c:v>3</c:v>
                </c:pt>
                <c:pt idx="1">
                  <c:v>3</c:v>
                </c:pt>
                <c:pt idx="2">
                  <c:v>3</c:v>
                </c:pt>
              </c:numCache>
            </c:numRef>
          </c:val>
        </c:ser>
        <c:ser>
          <c:idx val="2"/>
          <c:order val="2"/>
          <c:tx>
            <c:strRef>
              <c:f>'State E YR2 Progress'!$D$4</c:f>
              <c:strCache>
                <c:ptCount val="1"/>
                <c:pt idx="0">
                  <c:v>Resource Allocation </c:v>
                </c:pt>
              </c:strCache>
            </c:strRef>
          </c:tx>
          <c:invertIfNegative val="0"/>
          <c:cat>
            <c:strRef>
              <c:f>'State E YR2 Progress'!$A$5:$A$8</c:f>
              <c:strCache>
                <c:ptCount val="3"/>
                <c:pt idx="0">
                  <c:v>Initial</c:v>
                </c:pt>
                <c:pt idx="1">
                  <c:v>End of Year #1</c:v>
                </c:pt>
                <c:pt idx="2">
                  <c:v>End of Year #2</c:v>
                </c:pt>
              </c:strCache>
            </c:strRef>
          </c:cat>
          <c:val>
            <c:numRef>
              <c:f>'State E YR2 Progress'!$D$5:$D$8</c:f>
              <c:numCache>
                <c:formatCode>General</c:formatCode>
                <c:ptCount val="3"/>
                <c:pt idx="0">
                  <c:v>4</c:v>
                </c:pt>
                <c:pt idx="1">
                  <c:v>4</c:v>
                </c:pt>
                <c:pt idx="2">
                  <c:v>4</c:v>
                </c:pt>
              </c:numCache>
            </c:numRef>
          </c:val>
        </c:ser>
        <c:ser>
          <c:idx val="3"/>
          <c:order val="3"/>
          <c:tx>
            <c:strRef>
              <c:f>'State E YR2 Progress'!$E$4</c:f>
              <c:strCache>
                <c:ptCount val="1"/>
                <c:pt idx="0">
                  <c:v>Stakeholder Involvement </c:v>
                </c:pt>
              </c:strCache>
            </c:strRef>
          </c:tx>
          <c:invertIfNegative val="0"/>
          <c:cat>
            <c:strRef>
              <c:f>'State E YR2 Progress'!$A$5:$A$8</c:f>
              <c:strCache>
                <c:ptCount val="3"/>
                <c:pt idx="0">
                  <c:v>Initial</c:v>
                </c:pt>
                <c:pt idx="1">
                  <c:v>End of Year #1</c:v>
                </c:pt>
                <c:pt idx="2">
                  <c:v>End of Year #2</c:v>
                </c:pt>
              </c:strCache>
            </c:strRef>
          </c:cat>
          <c:val>
            <c:numRef>
              <c:f>'State E YR2 Progress'!$E$5:$E$8</c:f>
              <c:numCache>
                <c:formatCode>General</c:formatCode>
                <c:ptCount val="3"/>
                <c:pt idx="0">
                  <c:v>4</c:v>
                </c:pt>
                <c:pt idx="1">
                  <c:v>3</c:v>
                </c:pt>
                <c:pt idx="2">
                  <c:v>3</c:v>
                </c:pt>
              </c:numCache>
            </c:numRef>
          </c:val>
        </c:ser>
        <c:ser>
          <c:idx val="4"/>
          <c:order val="4"/>
          <c:tx>
            <c:strRef>
              <c:f>'State E YR2 Progress'!$F$4</c:f>
              <c:strCache>
                <c:ptCount val="1"/>
                <c:pt idx="0">
                  <c:v>Policy &amp; Guidance </c:v>
                </c:pt>
              </c:strCache>
            </c:strRef>
          </c:tx>
          <c:invertIfNegative val="0"/>
          <c:cat>
            <c:strRef>
              <c:f>'State E YR2 Progress'!$A$5:$A$8</c:f>
              <c:strCache>
                <c:ptCount val="3"/>
                <c:pt idx="0">
                  <c:v>Initial</c:v>
                </c:pt>
                <c:pt idx="1">
                  <c:v>End of Year #1</c:v>
                </c:pt>
                <c:pt idx="2">
                  <c:v>End of Year #2</c:v>
                </c:pt>
              </c:strCache>
            </c:strRef>
          </c:cat>
          <c:val>
            <c:numRef>
              <c:f>'State E YR2 Progress'!$F$5:$F$8</c:f>
              <c:numCache>
                <c:formatCode>General</c:formatCode>
                <c:ptCount val="3"/>
                <c:pt idx="0">
                  <c:v>2</c:v>
                </c:pt>
                <c:pt idx="1">
                  <c:v>2</c:v>
                </c:pt>
                <c:pt idx="2">
                  <c:v>2</c:v>
                </c:pt>
              </c:numCache>
            </c:numRef>
          </c:val>
        </c:ser>
        <c:dLbls>
          <c:showLegendKey val="0"/>
          <c:showVal val="0"/>
          <c:showCatName val="0"/>
          <c:showSerName val="0"/>
          <c:showPercent val="0"/>
          <c:showBubbleSize val="0"/>
        </c:dLbls>
        <c:gapWidth val="150"/>
        <c:shape val="cylinder"/>
        <c:axId val="166506880"/>
        <c:axId val="166508416"/>
        <c:axId val="0"/>
      </c:bar3DChart>
      <c:catAx>
        <c:axId val="166506880"/>
        <c:scaling>
          <c:orientation val="minMax"/>
        </c:scaling>
        <c:delete val="0"/>
        <c:axPos val="b"/>
        <c:majorTickMark val="out"/>
        <c:minorTickMark val="none"/>
        <c:tickLblPos val="nextTo"/>
        <c:crossAx val="166508416"/>
        <c:crosses val="autoZero"/>
        <c:auto val="1"/>
        <c:lblAlgn val="ctr"/>
        <c:lblOffset val="100"/>
        <c:noMultiLvlLbl val="0"/>
      </c:catAx>
      <c:valAx>
        <c:axId val="166508416"/>
        <c:scaling>
          <c:orientation val="minMax"/>
          <c:max val="4"/>
          <c:min val="1"/>
        </c:scaling>
        <c:delete val="0"/>
        <c:axPos val="l"/>
        <c:majorGridlines/>
        <c:numFmt formatCode="General" sourceLinked="1"/>
        <c:majorTickMark val="out"/>
        <c:minorTickMark val="none"/>
        <c:tickLblPos val="nextTo"/>
        <c:crossAx val="16650688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E YR2 Progress!PivotTable2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E YR2 Progress'!$B$12</c:f>
              <c:strCache>
                <c:ptCount val="1"/>
                <c:pt idx="0">
                  <c:v>Participant Preparation </c:v>
                </c:pt>
              </c:strCache>
            </c:strRef>
          </c:tx>
          <c:invertIfNegative val="0"/>
          <c:cat>
            <c:strRef>
              <c:f>'State E YR2 Progress'!$A$13:$A$16</c:f>
              <c:strCache>
                <c:ptCount val="3"/>
                <c:pt idx="0">
                  <c:v>Initial</c:v>
                </c:pt>
                <c:pt idx="1">
                  <c:v>End of Year #1</c:v>
                </c:pt>
                <c:pt idx="2">
                  <c:v>End of Year #2</c:v>
                </c:pt>
              </c:strCache>
            </c:strRef>
          </c:cat>
          <c:val>
            <c:numRef>
              <c:f>'State E YR2 Progress'!$B$13:$B$16</c:f>
              <c:numCache>
                <c:formatCode>General</c:formatCode>
                <c:ptCount val="3"/>
                <c:pt idx="0">
                  <c:v>1</c:v>
                </c:pt>
                <c:pt idx="1">
                  <c:v>4</c:v>
                </c:pt>
                <c:pt idx="2">
                  <c:v>4</c:v>
                </c:pt>
              </c:numCache>
            </c:numRef>
          </c:val>
        </c:ser>
        <c:ser>
          <c:idx val="1"/>
          <c:order val="1"/>
          <c:tx>
            <c:strRef>
              <c:f>'State E YR2 Progress'!$C$12</c:f>
              <c:strCache>
                <c:ptCount val="1"/>
                <c:pt idx="0">
                  <c:v>Intake Process </c:v>
                </c:pt>
              </c:strCache>
            </c:strRef>
          </c:tx>
          <c:invertIfNegative val="0"/>
          <c:cat>
            <c:strRef>
              <c:f>'State E YR2 Progress'!$A$13:$A$16</c:f>
              <c:strCache>
                <c:ptCount val="3"/>
                <c:pt idx="0">
                  <c:v>Initial</c:v>
                </c:pt>
                <c:pt idx="1">
                  <c:v>End of Year #1</c:v>
                </c:pt>
                <c:pt idx="2">
                  <c:v>End of Year #2</c:v>
                </c:pt>
              </c:strCache>
            </c:strRef>
          </c:cat>
          <c:val>
            <c:numRef>
              <c:f>'State E YR2 Progress'!$C$13:$C$16</c:f>
              <c:numCache>
                <c:formatCode>General</c:formatCode>
                <c:ptCount val="3"/>
                <c:pt idx="0">
                  <c:v>4</c:v>
                </c:pt>
                <c:pt idx="1">
                  <c:v>4</c:v>
                </c:pt>
                <c:pt idx="2">
                  <c:v>4</c:v>
                </c:pt>
              </c:numCache>
            </c:numRef>
          </c:val>
        </c:ser>
        <c:ser>
          <c:idx val="2"/>
          <c:order val="2"/>
          <c:tx>
            <c:strRef>
              <c:f>'State E YR2 Progress'!$D$12</c:f>
              <c:strCache>
                <c:ptCount val="1"/>
                <c:pt idx="0">
                  <c:v>Case Management </c:v>
                </c:pt>
              </c:strCache>
            </c:strRef>
          </c:tx>
          <c:invertIfNegative val="0"/>
          <c:cat>
            <c:strRef>
              <c:f>'State E YR2 Progress'!$A$13:$A$16</c:f>
              <c:strCache>
                <c:ptCount val="3"/>
                <c:pt idx="0">
                  <c:v>Initial</c:v>
                </c:pt>
                <c:pt idx="1">
                  <c:v>End of Year #1</c:v>
                </c:pt>
                <c:pt idx="2">
                  <c:v>End of Year #2</c:v>
                </c:pt>
              </c:strCache>
            </c:strRef>
          </c:cat>
          <c:val>
            <c:numRef>
              <c:f>'State E YR2 Progress'!$D$13:$D$16</c:f>
              <c:numCache>
                <c:formatCode>General</c:formatCode>
                <c:ptCount val="3"/>
                <c:pt idx="0">
                  <c:v>4</c:v>
                </c:pt>
                <c:pt idx="1">
                  <c:v>4</c:v>
                </c:pt>
                <c:pt idx="2">
                  <c:v>4</c:v>
                </c:pt>
              </c:numCache>
            </c:numRef>
          </c:val>
        </c:ser>
        <c:ser>
          <c:idx val="3"/>
          <c:order val="3"/>
          <c:tx>
            <c:strRef>
              <c:f>'State E YR2 Progress'!$E$12</c:f>
              <c:strCache>
                <c:ptCount val="1"/>
                <c:pt idx="0">
                  <c:v>Data Collection </c:v>
                </c:pt>
              </c:strCache>
            </c:strRef>
          </c:tx>
          <c:invertIfNegative val="0"/>
          <c:cat>
            <c:strRef>
              <c:f>'State E YR2 Progress'!$A$13:$A$16</c:f>
              <c:strCache>
                <c:ptCount val="3"/>
                <c:pt idx="0">
                  <c:v>Initial</c:v>
                </c:pt>
                <c:pt idx="1">
                  <c:v>End of Year #1</c:v>
                </c:pt>
                <c:pt idx="2">
                  <c:v>End of Year #2</c:v>
                </c:pt>
              </c:strCache>
            </c:strRef>
          </c:cat>
          <c:val>
            <c:numRef>
              <c:f>'State E YR2 Progress'!$E$13:$E$16</c:f>
              <c:numCache>
                <c:formatCode>General</c:formatCode>
                <c:ptCount val="3"/>
                <c:pt idx="0">
                  <c:v>3</c:v>
                </c:pt>
                <c:pt idx="1">
                  <c:v>2</c:v>
                </c:pt>
                <c:pt idx="2">
                  <c:v>2</c:v>
                </c:pt>
              </c:numCache>
            </c:numRef>
          </c:val>
        </c:ser>
        <c:ser>
          <c:idx val="4"/>
          <c:order val="4"/>
          <c:tx>
            <c:strRef>
              <c:f>'State E YR2 Progress'!$F$12</c:f>
              <c:strCache>
                <c:ptCount val="1"/>
                <c:pt idx="0">
                  <c:v>Technical Assistance </c:v>
                </c:pt>
              </c:strCache>
            </c:strRef>
          </c:tx>
          <c:invertIfNegative val="0"/>
          <c:cat>
            <c:strRef>
              <c:f>'State E YR2 Progress'!$A$13:$A$16</c:f>
              <c:strCache>
                <c:ptCount val="3"/>
                <c:pt idx="0">
                  <c:v>Initial</c:v>
                </c:pt>
                <c:pt idx="1">
                  <c:v>End of Year #1</c:v>
                </c:pt>
                <c:pt idx="2">
                  <c:v>End of Year #2</c:v>
                </c:pt>
              </c:strCache>
            </c:strRef>
          </c:cat>
          <c:val>
            <c:numRef>
              <c:f>'State E YR2 Progress'!$F$13:$F$16</c:f>
              <c:numCache>
                <c:formatCode>General</c:formatCode>
                <c:ptCount val="3"/>
                <c:pt idx="0">
                  <c:v>2</c:v>
                </c:pt>
                <c:pt idx="1">
                  <c:v>4</c:v>
                </c:pt>
                <c:pt idx="2">
                  <c:v>4</c:v>
                </c:pt>
              </c:numCache>
            </c:numRef>
          </c:val>
        </c:ser>
        <c:dLbls>
          <c:showLegendKey val="0"/>
          <c:showVal val="0"/>
          <c:showCatName val="0"/>
          <c:showSerName val="0"/>
          <c:showPercent val="0"/>
          <c:showBubbleSize val="0"/>
        </c:dLbls>
        <c:gapWidth val="150"/>
        <c:shape val="cylinder"/>
        <c:axId val="166544896"/>
        <c:axId val="166546432"/>
        <c:axId val="0"/>
      </c:bar3DChart>
      <c:catAx>
        <c:axId val="166544896"/>
        <c:scaling>
          <c:orientation val="minMax"/>
        </c:scaling>
        <c:delete val="0"/>
        <c:axPos val="b"/>
        <c:majorTickMark val="out"/>
        <c:minorTickMark val="none"/>
        <c:tickLblPos val="nextTo"/>
        <c:crossAx val="166546432"/>
        <c:crosses val="autoZero"/>
        <c:auto val="1"/>
        <c:lblAlgn val="ctr"/>
        <c:lblOffset val="100"/>
        <c:noMultiLvlLbl val="0"/>
      </c:catAx>
      <c:valAx>
        <c:axId val="166546432"/>
        <c:scaling>
          <c:orientation val="minMax"/>
          <c:max val="4"/>
          <c:min val="1"/>
        </c:scaling>
        <c:delete val="0"/>
        <c:axPos val="l"/>
        <c:majorGridlines/>
        <c:numFmt formatCode="General" sourceLinked="1"/>
        <c:majorTickMark val="out"/>
        <c:minorTickMark val="none"/>
        <c:tickLblPos val="nextTo"/>
        <c:crossAx val="166544896"/>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E YR2 Progress!PivotTable3</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E YR2 Progress'!$B$21</c:f>
              <c:strCache>
                <c:ptCount val="1"/>
                <c:pt idx="0">
                  <c:v>Qualifications &amp; Selection </c:v>
                </c:pt>
              </c:strCache>
            </c:strRef>
          </c:tx>
          <c:invertIfNegative val="0"/>
          <c:cat>
            <c:strRef>
              <c:f>'State E YR2 Progress'!$A$22:$A$25</c:f>
              <c:strCache>
                <c:ptCount val="3"/>
                <c:pt idx="0">
                  <c:v>Initial</c:v>
                </c:pt>
                <c:pt idx="1">
                  <c:v>End of Year #1</c:v>
                </c:pt>
                <c:pt idx="2">
                  <c:v>End of Year #2</c:v>
                </c:pt>
              </c:strCache>
            </c:strRef>
          </c:cat>
          <c:val>
            <c:numRef>
              <c:f>'State E YR2 Progress'!$B$22:$B$25</c:f>
              <c:numCache>
                <c:formatCode>General</c:formatCode>
                <c:ptCount val="3"/>
                <c:pt idx="0">
                  <c:v>4</c:v>
                </c:pt>
                <c:pt idx="1">
                  <c:v>2</c:v>
                </c:pt>
                <c:pt idx="2">
                  <c:v>1</c:v>
                </c:pt>
              </c:numCache>
            </c:numRef>
          </c:val>
        </c:ser>
        <c:ser>
          <c:idx val="1"/>
          <c:order val="1"/>
          <c:tx>
            <c:strRef>
              <c:f>'State E YR2 Progress'!$C$21</c:f>
              <c:strCache>
                <c:ptCount val="1"/>
                <c:pt idx="0">
                  <c:v>Practice &amp; Performance </c:v>
                </c:pt>
              </c:strCache>
            </c:strRef>
          </c:tx>
          <c:invertIfNegative val="0"/>
          <c:cat>
            <c:strRef>
              <c:f>'State E YR2 Progress'!$A$22:$A$25</c:f>
              <c:strCache>
                <c:ptCount val="3"/>
                <c:pt idx="0">
                  <c:v>Initial</c:v>
                </c:pt>
                <c:pt idx="1">
                  <c:v>End of Year #1</c:v>
                </c:pt>
                <c:pt idx="2">
                  <c:v>End of Year #2</c:v>
                </c:pt>
              </c:strCache>
            </c:strRef>
          </c:cat>
          <c:val>
            <c:numRef>
              <c:f>'State E YR2 Progress'!$C$22:$C$25</c:f>
              <c:numCache>
                <c:formatCode>General</c:formatCode>
                <c:ptCount val="3"/>
                <c:pt idx="0">
                  <c:v>2</c:v>
                </c:pt>
                <c:pt idx="1">
                  <c:v>2</c:v>
                </c:pt>
                <c:pt idx="2">
                  <c:v>1</c:v>
                </c:pt>
              </c:numCache>
            </c:numRef>
          </c:val>
        </c:ser>
        <c:ser>
          <c:idx val="2"/>
          <c:order val="2"/>
          <c:tx>
            <c:strRef>
              <c:f>'State E YR2 Progress'!$D$21</c:f>
              <c:strCache>
                <c:ptCount val="1"/>
                <c:pt idx="0">
                  <c:v>Continuing Professional Development </c:v>
                </c:pt>
              </c:strCache>
            </c:strRef>
          </c:tx>
          <c:invertIfNegative val="0"/>
          <c:cat>
            <c:strRef>
              <c:f>'State E YR2 Progress'!$A$22:$A$25</c:f>
              <c:strCache>
                <c:ptCount val="3"/>
                <c:pt idx="0">
                  <c:v>Initial</c:v>
                </c:pt>
                <c:pt idx="1">
                  <c:v>End of Year #1</c:v>
                </c:pt>
                <c:pt idx="2">
                  <c:v>End of Year #2</c:v>
                </c:pt>
              </c:strCache>
            </c:strRef>
          </c:cat>
          <c:val>
            <c:numRef>
              <c:f>'State E YR2 Progress'!$D$22:$D$25</c:f>
              <c:numCache>
                <c:formatCode>General</c:formatCode>
                <c:ptCount val="3"/>
                <c:pt idx="0">
                  <c:v>2</c:v>
                </c:pt>
                <c:pt idx="1">
                  <c:v>1</c:v>
                </c:pt>
                <c:pt idx="2">
                  <c:v>1</c:v>
                </c:pt>
              </c:numCache>
            </c:numRef>
          </c:val>
        </c:ser>
        <c:ser>
          <c:idx val="3"/>
          <c:order val="3"/>
          <c:tx>
            <c:strRef>
              <c:f>'State E YR2 Progress'!$E$21</c:f>
              <c:strCache>
                <c:ptCount val="1"/>
                <c:pt idx="0">
                  <c:v>Cultural Considerations </c:v>
                </c:pt>
              </c:strCache>
            </c:strRef>
          </c:tx>
          <c:invertIfNegative val="0"/>
          <c:cat>
            <c:strRef>
              <c:f>'State E YR2 Progress'!$A$22:$A$25</c:f>
              <c:strCache>
                <c:ptCount val="3"/>
                <c:pt idx="0">
                  <c:v>Initial</c:v>
                </c:pt>
                <c:pt idx="1">
                  <c:v>End of Year #1</c:v>
                </c:pt>
                <c:pt idx="2">
                  <c:v>End of Year #2</c:v>
                </c:pt>
              </c:strCache>
            </c:strRef>
          </c:cat>
          <c:val>
            <c:numRef>
              <c:f>'State E YR2 Progress'!$E$22:$E$25</c:f>
              <c:numCache>
                <c:formatCode>General</c:formatCode>
                <c:ptCount val="3"/>
                <c:pt idx="0">
                  <c:v>2</c:v>
                </c:pt>
                <c:pt idx="1">
                  <c:v>1</c:v>
                </c:pt>
                <c:pt idx="2">
                  <c:v>1</c:v>
                </c:pt>
              </c:numCache>
            </c:numRef>
          </c:val>
        </c:ser>
        <c:dLbls>
          <c:showLegendKey val="0"/>
          <c:showVal val="0"/>
          <c:showCatName val="0"/>
          <c:showSerName val="0"/>
          <c:showPercent val="0"/>
          <c:showBubbleSize val="0"/>
        </c:dLbls>
        <c:gapWidth val="150"/>
        <c:shape val="cylinder"/>
        <c:axId val="166991744"/>
        <c:axId val="166993280"/>
        <c:axId val="0"/>
      </c:bar3DChart>
      <c:catAx>
        <c:axId val="166991744"/>
        <c:scaling>
          <c:orientation val="minMax"/>
        </c:scaling>
        <c:delete val="0"/>
        <c:axPos val="b"/>
        <c:majorTickMark val="out"/>
        <c:minorTickMark val="none"/>
        <c:tickLblPos val="nextTo"/>
        <c:crossAx val="166993280"/>
        <c:crosses val="autoZero"/>
        <c:auto val="1"/>
        <c:lblAlgn val="ctr"/>
        <c:lblOffset val="100"/>
        <c:noMultiLvlLbl val="0"/>
      </c:catAx>
      <c:valAx>
        <c:axId val="166993280"/>
        <c:scaling>
          <c:orientation val="minMax"/>
          <c:max val="4"/>
          <c:min val="1"/>
        </c:scaling>
        <c:delete val="0"/>
        <c:axPos val="l"/>
        <c:majorGridlines/>
        <c:numFmt formatCode="General" sourceLinked="1"/>
        <c:majorTickMark val="out"/>
        <c:minorTickMark val="none"/>
        <c:tickLblPos val="nextTo"/>
        <c:crossAx val="166991744"/>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E YR2 Progress!PivotTable4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E YR2 Progress'!$B$29</c:f>
              <c:strCache>
                <c:ptCount val="1"/>
                <c:pt idx="0">
                  <c:v>PA &amp; Presentations </c:v>
                </c:pt>
              </c:strCache>
            </c:strRef>
          </c:tx>
          <c:invertIfNegative val="0"/>
          <c:cat>
            <c:strRef>
              <c:f>'State E YR2 Progress'!$A$30:$A$33</c:f>
              <c:strCache>
                <c:ptCount val="3"/>
                <c:pt idx="0">
                  <c:v>Initial</c:v>
                </c:pt>
                <c:pt idx="1">
                  <c:v>End of Year #1</c:v>
                </c:pt>
                <c:pt idx="2">
                  <c:v>End of Year #2</c:v>
                </c:pt>
              </c:strCache>
            </c:strRef>
          </c:cat>
          <c:val>
            <c:numRef>
              <c:f>'State E YR2 Progress'!$B$30:$B$33</c:f>
              <c:numCache>
                <c:formatCode>General</c:formatCode>
                <c:ptCount val="3"/>
                <c:pt idx="0">
                  <c:v>2</c:v>
                </c:pt>
                <c:pt idx="1">
                  <c:v>4</c:v>
                </c:pt>
                <c:pt idx="2">
                  <c:v>4</c:v>
                </c:pt>
              </c:numCache>
            </c:numRef>
          </c:val>
        </c:ser>
        <c:ser>
          <c:idx val="1"/>
          <c:order val="1"/>
          <c:tx>
            <c:strRef>
              <c:f>'State E YR2 Progress'!$C$29</c:f>
              <c:strCache>
                <c:ptCount val="1"/>
                <c:pt idx="0">
                  <c:v>Materials &amp; Media </c:v>
                </c:pt>
              </c:strCache>
            </c:strRef>
          </c:tx>
          <c:invertIfNegative val="0"/>
          <c:cat>
            <c:strRef>
              <c:f>'State E YR2 Progress'!$A$30:$A$33</c:f>
              <c:strCache>
                <c:ptCount val="3"/>
                <c:pt idx="0">
                  <c:v>Initial</c:v>
                </c:pt>
                <c:pt idx="1">
                  <c:v>End of Year #1</c:v>
                </c:pt>
                <c:pt idx="2">
                  <c:v>End of Year #2</c:v>
                </c:pt>
              </c:strCache>
            </c:strRef>
          </c:cat>
          <c:val>
            <c:numRef>
              <c:f>'State E YR2 Progress'!$C$30:$C$33</c:f>
              <c:numCache>
                <c:formatCode>General</c:formatCode>
                <c:ptCount val="3"/>
                <c:pt idx="0">
                  <c:v>2</c:v>
                </c:pt>
                <c:pt idx="1">
                  <c:v>3</c:v>
                </c:pt>
                <c:pt idx="2">
                  <c:v>2</c:v>
                </c:pt>
              </c:numCache>
            </c:numRef>
          </c:val>
        </c:ser>
        <c:ser>
          <c:idx val="2"/>
          <c:order val="2"/>
          <c:tx>
            <c:strRef>
              <c:f>'State E YR2 Progress'!$D$29</c:f>
              <c:strCache>
                <c:ptCount val="1"/>
                <c:pt idx="0">
                  <c:v>Website/Webpage </c:v>
                </c:pt>
              </c:strCache>
            </c:strRef>
          </c:tx>
          <c:invertIfNegative val="0"/>
          <c:cat>
            <c:strRef>
              <c:f>'State E YR2 Progress'!$A$30:$A$33</c:f>
              <c:strCache>
                <c:ptCount val="3"/>
                <c:pt idx="0">
                  <c:v>Initial</c:v>
                </c:pt>
                <c:pt idx="1">
                  <c:v>End of Year #1</c:v>
                </c:pt>
                <c:pt idx="2">
                  <c:v>End of Year #2</c:v>
                </c:pt>
              </c:strCache>
            </c:strRef>
          </c:cat>
          <c:val>
            <c:numRef>
              <c:f>'State E YR2 Progress'!$D$30:$D$33</c:f>
              <c:numCache>
                <c:formatCode>General</c:formatCode>
                <c:ptCount val="3"/>
                <c:pt idx="0">
                  <c:v>2</c:v>
                </c:pt>
                <c:pt idx="1">
                  <c:v>3</c:v>
                </c:pt>
                <c:pt idx="2">
                  <c:v>3</c:v>
                </c:pt>
              </c:numCache>
            </c:numRef>
          </c:val>
        </c:ser>
        <c:ser>
          <c:idx val="3"/>
          <c:order val="3"/>
          <c:tx>
            <c:strRef>
              <c:f>'State E YR2 Progress'!$E$29</c:f>
              <c:strCache>
                <c:ptCount val="1"/>
                <c:pt idx="0">
                  <c:v>Accessibility &amp; Diversity </c:v>
                </c:pt>
              </c:strCache>
            </c:strRef>
          </c:tx>
          <c:invertIfNegative val="0"/>
          <c:cat>
            <c:strRef>
              <c:f>'State E YR2 Progress'!$A$30:$A$33</c:f>
              <c:strCache>
                <c:ptCount val="3"/>
                <c:pt idx="0">
                  <c:v>Initial</c:v>
                </c:pt>
                <c:pt idx="1">
                  <c:v>End of Year #1</c:v>
                </c:pt>
                <c:pt idx="2">
                  <c:v>End of Year #2</c:v>
                </c:pt>
              </c:strCache>
            </c:strRef>
          </c:cat>
          <c:val>
            <c:numRef>
              <c:f>'State E YR2 Progress'!$E$30:$E$33</c:f>
              <c:numCache>
                <c:formatCode>General</c:formatCode>
                <c:ptCount val="3"/>
                <c:pt idx="0">
                  <c:v>1</c:v>
                </c:pt>
                <c:pt idx="1">
                  <c:v>2</c:v>
                </c:pt>
                <c:pt idx="2">
                  <c:v>2</c:v>
                </c:pt>
              </c:numCache>
            </c:numRef>
          </c:val>
        </c:ser>
        <c:dLbls>
          <c:showLegendKey val="0"/>
          <c:showVal val="0"/>
          <c:showCatName val="0"/>
          <c:showSerName val="0"/>
          <c:showPercent val="0"/>
          <c:showBubbleSize val="0"/>
        </c:dLbls>
        <c:gapWidth val="150"/>
        <c:shape val="cylinder"/>
        <c:axId val="167028992"/>
        <c:axId val="167030784"/>
        <c:axId val="0"/>
      </c:bar3DChart>
      <c:catAx>
        <c:axId val="167028992"/>
        <c:scaling>
          <c:orientation val="minMax"/>
        </c:scaling>
        <c:delete val="0"/>
        <c:axPos val="b"/>
        <c:majorTickMark val="out"/>
        <c:minorTickMark val="none"/>
        <c:tickLblPos val="nextTo"/>
        <c:crossAx val="167030784"/>
        <c:crosses val="autoZero"/>
        <c:auto val="1"/>
        <c:lblAlgn val="ctr"/>
        <c:lblOffset val="100"/>
        <c:noMultiLvlLbl val="0"/>
      </c:catAx>
      <c:valAx>
        <c:axId val="167030784"/>
        <c:scaling>
          <c:orientation val="minMax"/>
          <c:max val="4"/>
          <c:min val="1"/>
        </c:scaling>
        <c:delete val="0"/>
        <c:axPos val="l"/>
        <c:majorGridlines/>
        <c:numFmt formatCode="General" sourceLinked="1"/>
        <c:majorTickMark val="out"/>
        <c:minorTickMark val="none"/>
        <c:tickLblPos val="nextTo"/>
        <c:crossAx val="167028992"/>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A Yr 1 Progress!PivotTable3</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A Yr 1 Progress'!$B$18</c:f>
              <c:strCache>
                <c:ptCount val="1"/>
                <c:pt idx="0">
                  <c:v>Qualifications &amp; Selection </c:v>
                </c:pt>
              </c:strCache>
            </c:strRef>
          </c:tx>
          <c:invertIfNegative val="0"/>
          <c:cat>
            <c:strRef>
              <c:f>'State A Yr 1 Progress'!$A$19:$A$21</c:f>
              <c:strCache>
                <c:ptCount val="2"/>
                <c:pt idx="0">
                  <c:v>Initial</c:v>
                </c:pt>
                <c:pt idx="1">
                  <c:v>End of Year #1</c:v>
                </c:pt>
              </c:strCache>
            </c:strRef>
          </c:cat>
          <c:val>
            <c:numRef>
              <c:f>'State A Yr 1 Progress'!$B$19:$B$21</c:f>
              <c:numCache>
                <c:formatCode>General</c:formatCode>
                <c:ptCount val="2"/>
                <c:pt idx="0">
                  <c:v>1</c:v>
                </c:pt>
                <c:pt idx="1">
                  <c:v>3</c:v>
                </c:pt>
              </c:numCache>
            </c:numRef>
          </c:val>
        </c:ser>
        <c:ser>
          <c:idx val="1"/>
          <c:order val="1"/>
          <c:tx>
            <c:strRef>
              <c:f>'State A Yr 1 Progress'!$C$18</c:f>
              <c:strCache>
                <c:ptCount val="1"/>
                <c:pt idx="0">
                  <c:v>Practice &amp; Performance </c:v>
                </c:pt>
              </c:strCache>
            </c:strRef>
          </c:tx>
          <c:invertIfNegative val="0"/>
          <c:cat>
            <c:strRef>
              <c:f>'State A Yr 1 Progress'!$A$19:$A$21</c:f>
              <c:strCache>
                <c:ptCount val="2"/>
                <c:pt idx="0">
                  <c:v>Initial</c:v>
                </c:pt>
                <c:pt idx="1">
                  <c:v>End of Year #1</c:v>
                </c:pt>
              </c:strCache>
            </c:strRef>
          </c:cat>
          <c:val>
            <c:numRef>
              <c:f>'State A Yr 1 Progress'!$C$19:$C$21</c:f>
              <c:numCache>
                <c:formatCode>General</c:formatCode>
                <c:ptCount val="2"/>
                <c:pt idx="0">
                  <c:v>1</c:v>
                </c:pt>
                <c:pt idx="1">
                  <c:v>3</c:v>
                </c:pt>
              </c:numCache>
            </c:numRef>
          </c:val>
        </c:ser>
        <c:ser>
          <c:idx val="2"/>
          <c:order val="2"/>
          <c:tx>
            <c:strRef>
              <c:f>'State A Yr 1 Progress'!$D$18</c:f>
              <c:strCache>
                <c:ptCount val="1"/>
                <c:pt idx="0">
                  <c:v>Continuing PD</c:v>
                </c:pt>
              </c:strCache>
            </c:strRef>
          </c:tx>
          <c:invertIfNegative val="0"/>
          <c:cat>
            <c:strRef>
              <c:f>'State A Yr 1 Progress'!$A$19:$A$21</c:f>
              <c:strCache>
                <c:ptCount val="2"/>
                <c:pt idx="0">
                  <c:v>Initial</c:v>
                </c:pt>
                <c:pt idx="1">
                  <c:v>End of Year #1</c:v>
                </c:pt>
              </c:strCache>
            </c:strRef>
          </c:cat>
          <c:val>
            <c:numRef>
              <c:f>'State A Yr 1 Progress'!$D$19:$D$21</c:f>
              <c:numCache>
                <c:formatCode>General</c:formatCode>
                <c:ptCount val="2"/>
                <c:pt idx="0">
                  <c:v>1</c:v>
                </c:pt>
                <c:pt idx="1">
                  <c:v>3</c:v>
                </c:pt>
              </c:numCache>
            </c:numRef>
          </c:val>
        </c:ser>
        <c:ser>
          <c:idx val="3"/>
          <c:order val="3"/>
          <c:tx>
            <c:strRef>
              <c:f>'State A Yr 1 Progress'!$E$18</c:f>
              <c:strCache>
                <c:ptCount val="1"/>
                <c:pt idx="0">
                  <c:v>Cultural Considerations </c:v>
                </c:pt>
              </c:strCache>
            </c:strRef>
          </c:tx>
          <c:invertIfNegative val="0"/>
          <c:cat>
            <c:strRef>
              <c:f>'State A Yr 1 Progress'!$A$19:$A$21</c:f>
              <c:strCache>
                <c:ptCount val="2"/>
                <c:pt idx="0">
                  <c:v>Initial</c:v>
                </c:pt>
                <c:pt idx="1">
                  <c:v>End of Year #1</c:v>
                </c:pt>
              </c:strCache>
            </c:strRef>
          </c:cat>
          <c:val>
            <c:numRef>
              <c:f>'State A Yr 1 Progress'!$E$19:$E$21</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0634368"/>
        <c:axId val="160635904"/>
        <c:axId val="0"/>
      </c:bar3DChart>
      <c:catAx>
        <c:axId val="160634368"/>
        <c:scaling>
          <c:orientation val="minMax"/>
        </c:scaling>
        <c:delete val="0"/>
        <c:axPos val="b"/>
        <c:majorTickMark val="out"/>
        <c:minorTickMark val="none"/>
        <c:tickLblPos val="nextTo"/>
        <c:crossAx val="160635904"/>
        <c:crosses val="autoZero"/>
        <c:auto val="1"/>
        <c:lblAlgn val="ctr"/>
        <c:lblOffset val="100"/>
        <c:noMultiLvlLbl val="0"/>
      </c:catAx>
      <c:valAx>
        <c:axId val="160635904"/>
        <c:scaling>
          <c:orientation val="minMax"/>
          <c:max val="4"/>
          <c:min val="1"/>
        </c:scaling>
        <c:delete val="0"/>
        <c:axPos val="l"/>
        <c:majorGridlines/>
        <c:numFmt formatCode="General" sourceLinked="1"/>
        <c:majorTickMark val="out"/>
        <c:minorTickMark val="none"/>
        <c:tickLblPos val="nextTo"/>
        <c:crossAx val="160634368"/>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E YR2 Progress!PivotTable5</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E YR2 Progress'!$B$37</c:f>
              <c:strCache>
                <c:ptCount val="1"/>
                <c:pt idx="0">
                  <c:v>Process- Participants </c:v>
                </c:pt>
              </c:strCache>
            </c:strRef>
          </c:tx>
          <c:invertIfNegative val="0"/>
          <c:cat>
            <c:strRef>
              <c:f>'State E YR2 Progress'!$A$38:$A$41</c:f>
              <c:strCache>
                <c:ptCount val="3"/>
                <c:pt idx="0">
                  <c:v>Initial</c:v>
                </c:pt>
                <c:pt idx="1">
                  <c:v>End of Year #1</c:v>
                </c:pt>
                <c:pt idx="2">
                  <c:v>End of Year #2</c:v>
                </c:pt>
              </c:strCache>
            </c:strRef>
          </c:cat>
          <c:val>
            <c:numRef>
              <c:f>'State E YR2 Progress'!$B$38:$B$41</c:f>
              <c:numCache>
                <c:formatCode>General</c:formatCode>
                <c:ptCount val="3"/>
                <c:pt idx="0">
                  <c:v>2</c:v>
                </c:pt>
                <c:pt idx="1">
                  <c:v>3</c:v>
                </c:pt>
                <c:pt idx="2">
                  <c:v>3</c:v>
                </c:pt>
              </c:numCache>
            </c:numRef>
          </c:val>
        </c:ser>
        <c:ser>
          <c:idx val="1"/>
          <c:order val="1"/>
          <c:tx>
            <c:strRef>
              <c:f>'State E YR2 Progress'!$C$37</c:f>
              <c:strCache>
                <c:ptCount val="1"/>
                <c:pt idx="0">
                  <c:v>Process- Facilitators</c:v>
                </c:pt>
              </c:strCache>
            </c:strRef>
          </c:tx>
          <c:invertIfNegative val="0"/>
          <c:cat>
            <c:strRef>
              <c:f>'State E YR2 Progress'!$A$38:$A$41</c:f>
              <c:strCache>
                <c:ptCount val="3"/>
                <c:pt idx="0">
                  <c:v>Initial</c:v>
                </c:pt>
                <c:pt idx="1">
                  <c:v>End of Year #1</c:v>
                </c:pt>
                <c:pt idx="2">
                  <c:v>End of Year #2</c:v>
                </c:pt>
              </c:strCache>
            </c:strRef>
          </c:cat>
          <c:val>
            <c:numRef>
              <c:f>'State E YR2 Progress'!$C$38:$C$41</c:f>
              <c:numCache>
                <c:formatCode>General</c:formatCode>
                <c:ptCount val="3"/>
                <c:pt idx="0">
                  <c:v>2</c:v>
                </c:pt>
                <c:pt idx="1">
                  <c:v>3</c:v>
                </c:pt>
                <c:pt idx="2">
                  <c:v>3</c:v>
                </c:pt>
              </c:numCache>
            </c:numRef>
          </c:val>
        </c:ser>
        <c:ser>
          <c:idx val="2"/>
          <c:order val="2"/>
          <c:tx>
            <c:strRef>
              <c:f>'State E YR2 Progress'!$D$37</c:f>
              <c:strCache>
                <c:ptCount val="1"/>
                <c:pt idx="0">
                  <c:v>Practitioner- Facilitator </c:v>
                </c:pt>
              </c:strCache>
            </c:strRef>
          </c:tx>
          <c:invertIfNegative val="0"/>
          <c:cat>
            <c:strRef>
              <c:f>'State E YR2 Progress'!$A$38:$A$41</c:f>
              <c:strCache>
                <c:ptCount val="3"/>
                <c:pt idx="0">
                  <c:v>Initial</c:v>
                </c:pt>
                <c:pt idx="1">
                  <c:v>End of Year #1</c:v>
                </c:pt>
                <c:pt idx="2">
                  <c:v>End of Year #2</c:v>
                </c:pt>
              </c:strCache>
            </c:strRef>
          </c:cat>
          <c:val>
            <c:numRef>
              <c:f>'State E YR2 Progress'!$D$38:$D$41</c:f>
              <c:numCache>
                <c:formatCode>General</c:formatCode>
                <c:ptCount val="3"/>
                <c:pt idx="0">
                  <c:v>2</c:v>
                </c:pt>
                <c:pt idx="1">
                  <c:v>3</c:v>
                </c:pt>
                <c:pt idx="2">
                  <c:v>3</c:v>
                </c:pt>
              </c:numCache>
            </c:numRef>
          </c:val>
        </c:ser>
        <c:ser>
          <c:idx val="3"/>
          <c:order val="3"/>
          <c:tx>
            <c:strRef>
              <c:f>'State E YR2 Progress'!$E$37</c:f>
              <c:strCache>
                <c:ptCount val="1"/>
                <c:pt idx="0">
                  <c:v>Practioner- Participants</c:v>
                </c:pt>
              </c:strCache>
            </c:strRef>
          </c:tx>
          <c:invertIfNegative val="0"/>
          <c:cat>
            <c:strRef>
              <c:f>'State E YR2 Progress'!$A$38:$A$41</c:f>
              <c:strCache>
                <c:ptCount val="3"/>
                <c:pt idx="0">
                  <c:v>Initial</c:v>
                </c:pt>
                <c:pt idx="1">
                  <c:v>End of Year #1</c:v>
                </c:pt>
                <c:pt idx="2">
                  <c:v>End of Year #2</c:v>
                </c:pt>
              </c:strCache>
            </c:strRef>
          </c:cat>
          <c:val>
            <c:numRef>
              <c:f>'State E YR2 Progress'!$E$38:$E$41</c:f>
              <c:numCache>
                <c:formatCode>General</c:formatCode>
                <c:ptCount val="3"/>
                <c:pt idx="0">
                  <c:v>2</c:v>
                </c:pt>
                <c:pt idx="1">
                  <c:v>3</c:v>
                </c:pt>
                <c:pt idx="2">
                  <c:v>3</c:v>
                </c:pt>
              </c:numCache>
            </c:numRef>
          </c:val>
        </c:ser>
        <c:ser>
          <c:idx val="4"/>
          <c:order val="4"/>
          <c:tx>
            <c:strRef>
              <c:f>'State E YR2 Progress'!$F$37</c:f>
              <c:strCache>
                <c:ptCount val="1"/>
                <c:pt idx="0">
                  <c:v>Impact/Outcomes </c:v>
                </c:pt>
              </c:strCache>
            </c:strRef>
          </c:tx>
          <c:invertIfNegative val="0"/>
          <c:cat>
            <c:strRef>
              <c:f>'State E YR2 Progress'!$A$38:$A$41</c:f>
              <c:strCache>
                <c:ptCount val="3"/>
                <c:pt idx="0">
                  <c:v>Initial</c:v>
                </c:pt>
                <c:pt idx="1">
                  <c:v>End of Year #1</c:v>
                </c:pt>
                <c:pt idx="2">
                  <c:v>End of Year #2</c:v>
                </c:pt>
              </c:strCache>
            </c:strRef>
          </c:cat>
          <c:val>
            <c:numRef>
              <c:f>'State E YR2 Progress'!$F$38:$F$41</c:f>
              <c:numCache>
                <c:formatCode>General</c:formatCode>
                <c:ptCount val="3"/>
                <c:pt idx="0">
                  <c:v>2</c:v>
                </c:pt>
                <c:pt idx="1">
                  <c:v>2</c:v>
                </c:pt>
                <c:pt idx="2">
                  <c:v>2</c:v>
                </c:pt>
              </c:numCache>
            </c:numRef>
          </c:val>
        </c:ser>
        <c:ser>
          <c:idx val="5"/>
          <c:order val="5"/>
          <c:tx>
            <c:strRef>
              <c:f>'State E YR2 Progress'!$G$37</c:f>
              <c:strCache>
                <c:ptCount val="1"/>
                <c:pt idx="0">
                  <c:v>Efficiency Assessment </c:v>
                </c:pt>
              </c:strCache>
            </c:strRef>
          </c:tx>
          <c:invertIfNegative val="0"/>
          <c:cat>
            <c:strRef>
              <c:f>'State E YR2 Progress'!$A$38:$A$41</c:f>
              <c:strCache>
                <c:ptCount val="3"/>
                <c:pt idx="0">
                  <c:v>Initial</c:v>
                </c:pt>
                <c:pt idx="1">
                  <c:v>End of Year #1</c:v>
                </c:pt>
                <c:pt idx="2">
                  <c:v>End of Year #2</c:v>
                </c:pt>
              </c:strCache>
            </c:strRef>
          </c:cat>
          <c:val>
            <c:numRef>
              <c:f>'State E YR2 Progress'!$G$38:$G$41</c:f>
              <c:numCache>
                <c:formatCode>General</c:formatCode>
                <c:ptCount val="3"/>
                <c:pt idx="0">
                  <c:v>2</c:v>
                </c:pt>
                <c:pt idx="1">
                  <c:v>1</c:v>
                </c:pt>
                <c:pt idx="2">
                  <c:v>2</c:v>
                </c:pt>
              </c:numCache>
            </c:numRef>
          </c:val>
        </c:ser>
        <c:ser>
          <c:idx val="6"/>
          <c:order val="6"/>
          <c:tx>
            <c:strRef>
              <c:f>'State E YR2 Progress'!$H$37</c:f>
              <c:strCache>
                <c:ptCount val="1"/>
                <c:pt idx="0">
                  <c:v>System Usage </c:v>
                </c:pt>
              </c:strCache>
            </c:strRef>
          </c:tx>
          <c:invertIfNegative val="0"/>
          <c:cat>
            <c:strRef>
              <c:f>'State E YR2 Progress'!$A$38:$A$41</c:f>
              <c:strCache>
                <c:ptCount val="3"/>
                <c:pt idx="0">
                  <c:v>Initial</c:v>
                </c:pt>
                <c:pt idx="1">
                  <c:v>End of Year #1</c:v>
                </c:pt>
                <c:pt idx="2">
                  <c:v>End of Year #2</c:v>
                </c:pt>
              </c:strCache>
            </c:strRef>
          </c:cat>
          <c:val>
            <c:numRef>
              <c:f>'State E YR2 Progress'!$H$38:$H$41</c:f>
              <c:numCache>
                <c:formatCode>General</c:formatCode>
                <c:ptCount val="3"/>
                <c:pt idx="0">
                  <c:v>2</c:v>
                </c:pt>
                <c:pt idx="1">
                  <c:v>2</c:v>
                </c:pt>
                <c:pt idx="2">
                  <c:v>1</c:v>
                </c:pt>
              </c:numCache>
            </c:numRef>
          </c:val>
        </c:ser>
        <c:ser>
          <c:idx val="7"/>
          <c:order val="7"/>
          <c:tx>
            <c:strRef>
              <c:f>'State E YR2 Progress'!$I$37</c:f>
              <c:strCache>
                <c:ptCount val="1"/>
                <c:pt idx="0">
                  <c:v>Summarizing/Reporting</c:v>
                </c:pt>
              </c:strCache>
            </c:strRef>
          </c:tx>
          <c:invertIfNegative val="0"/>
          <c:cat>
            <c:strRef>
              <c:f>'State E YR2 Progress'!$A$38:$A$41</c:f>
              <c:strCache>
                <c:ptCount val="3"/>
                <c:pt idx="0">
                  <c:v>Initial</c:v>
                </c:pt>
                <c:pt idx="1">
                  <c:v>End of Year #1</c:v>
                </c:pt>
                <c:pt idx="2">
                  <c:v>End of Year #2</c:v>
                </c:pt>
              </c:strCache>
            </c:strRef>
          </c:cat>
          <c:val>
            <c:numRef>
              <c:f>'State E YR2 Progress'!$I$38:$I$41</c:f>
              <c:numCache>
                <c:formatCode>General</c:formatCode>
                <c:ptCount val="3"/>
                <c:pt idx="0">
                  <c:v>1</c:v>
                </c:pt>
                <c:pt idx="1">
                  <c:v>1</c:v>
                </c:pt>
                <c:pt idx="2">
                  <c:v>1</c:v>
                </c:pt>
              </c:numCache>
            </c:numRef>
          </c:val>
        </c:ser>
        <c:ser>
          <c:idx val="8"/>
          <c:order val="8"/>
          <c:tx>
            <c:strRef>
              <c:f>'State E YR2 Progress'!$J$37</c:f>
              <c:strCache>
                <c:ptCount val="1"/>
                <c:pt idx="0">
                  <c:v>Analysis &amp; Utilization for CQI</c:v>
                </c:pt>
              </c:strCache>
            </c:strRef>
          </c:tx>
          <c:invertIfNegative val="0"/>
          <c:cat>
            <c:strRef>
              <c:f>'State E YR2 Progress'!$A$38:$A$41</c:f>
              <c:strCache>
                <c:ptCount val="3"/>
                <c:pt idx="0">
                  <c:v>Initial</c:v>
                </c:pt>
                <c:pt idx="1">
                  <c:v>End of Year #1</c:v>
                </c:pt>
                <c:pt idx="2">
                  <c:v>End of Year #2</c:v>
                </c:pt>
              </c:strCache>
            </c:strRef>
          </c:cat>
          <c:val>
            <c:numRef>
              <c:f>'State E YR2 Progress'!$J$38:$J$41</c:f>
              <c:numCache>
                <c:formatCode>General</c:formatCode>
                <c:ptCount val="3"/>
                <c:pt idx="0">
                  <c:v>1</c:v>
                </c:pt>
                <c:pt idx="1">
                  <c:v>1</c:v>
                </c:pt>
                <c:pt idx="2">
                  <c:v>1</c:v>
                </c:pt>
              </c:numCache>
            </c:numRef>
          </c:val>
        </c:ser>
        <c:dLbls>
          <c:showLegendKey val="0"/>
          <c:showVal val="0"/>
          <c:showCatName val="0"/>
          <c:showSerName val="0"/>
          <c:showPercent val="0"/>
          <c:showBubbleSize val="0"/>
        </c:dLbls>
        <c:gapWidth val="150"/>
        <c:shape val="cylinder"/>
        <c:axId val="167094912"/>
        <c:axId val="167104896"/>
        <c:axId val="0"/>
      </c:bar3DChart>
      <c:catAx>
        <c:axId val="167094912"/>
        <c:scaling>
          <c:orientation val="minMax"/>
        </c:scaling>
        <c:delete val="0"/>
        <c:axPos val="b"/>
        <c:majorTickMark val="out"/>
        <c:minorTickMark val="none"/>
        <c:tickLblPos val="nextTo"/>
        <c:crossAx val="167104896"/>
        <c:crosses val="autoZero"/>
        <c:auto val="1"/>
        <c:lblAlgn val="ctr"/>
        <c:lblOffset val="100"/>
        <c:noMultiLvlLbl val="0"/>
      </c:catAx>
      <c:valAx>
        <c:axId val="167104896"/>
        <c:scaling>
          <c:orientation val="minMax"/>
          <c:max val="4"/>
          <c:min val="1"/>
        </c:scaling>
        <c:delete val="0"/>
        <c:axPos val="l"/>
        <c:majorGridlines/>
        <c:numFmt formatCode="General" sourceLinked="1"/>
        <c:majorTickMark val="out"/>
        <c:minorTickMark val="none"/>
        <c:tickLblPos val="nextTo"/>
        <c:crossAx val="167094912"/>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F Progress!PivotTable1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F Progress'!$B$3</c:f>
              <c:strCache>
                <c:ptCount val="1"/>
                <c:pt idx="0">
                  <c:v>Management </c:v>
                </c:pt>
              </c:strCache>
            </c:strRef>
          </c:tx>
          <c:invertIfNegative val="0"/>
          <c:cat>
            <c:strRef>
              <c:f>'State F Progress'!$A$4:$A$6</c:f>
              <c:strCache>
                <c:ptCount val="2"/>
                <c:pt idx="0">
                  <c:v>Initial</c:v>
                </c:pt>
                <c:pt idx="1">
                  <c:v>End of Year #1</c:v>
                </c:pt>
              </c:strCache>
            </c:strRef>
          </c:cat>
          <c:val>
            <c:numRef>
              <c:f>'State F Progress'!$B$4:$B$6</c:f>
              <c:numCache>
                <c:formatCode>General</c:formatCode>
                <c:ptCount val="2"/>
                <c:pt idx="0">
                  <c:v>1</c:v>
                </c:pt>
                <c:pt idx="1">
                  <c:v>4</c:v>
                </c:pt>
              </c:numCache>
            </c:numRef>
          </c:val>
        </c:ser>
        <c:ser>
          <c:idx val="1"/>
          <c:order val="1"/>
          <c:tx>
            <c:strRef>
              <c:f>'State F Progress'!$C$3</c:f>
              <c:strCache>
                <c:ptCount val="1"/>
                <c:pt idx="0">
                  <c:v>Data System </c:v>
                </c:pt>
              </c:strCache>
            </c:strRef>
          </c:tx>
          <c:invertIfNegative val="0"/>
          <c:cat>
            <c:strRef>
              <c:f>'State F Progress'!$A$4:$A$6</c:f>
              <c:strCache>
                <c:ptCount val="2"/>
                <c:pt idx="0">
                  <c:v>Initial</c:v>
                </c:pt>
                <c:pt idx="1">
                  <c:v>End of Year #1</c:v>
                </c:pt>
              </c:strCache>
            </c:strRef>
          </c:cat>
          <c:val>
            <c:numRef>
              <c:f>'State F Progress'!$C$4:$C$6</c:f>
              <c:numCache>
                <c:formatCode>General</c:formatCode>
                <c:ptCount val="2"/>
                <c:pt idx="0">
                  <c:v>1</c:v>
                </c:pt>
                <c:pt idx="1">
                  <c:v>2</c:v>
                </c:pt>
              </c:numCache>
            </c:numRef>
          </c:val>
        </c:ser>
        <c:ser>
          <c:idx val="2"/>
          <c:order val="2"/>
          <c:tx>
            <c:strRef>
              <c:f>'State F Progress'!$D$3</c:f>
              <c:strCache>
                <c:ptCount val="1"/>
                <c:pt idx="0">
                  <c:v>Resource Allocation </c:v>
                </c:pt>
              </c:strCache>
            </c:strRef>
          </c:tx>
          <c:invertIfNegative val="0"/>
          <c:cat>
            <c:strRef>
              <c:f>'State F Progress'!$A$4:$A$6</c:f>
              <c:strCache>
                <c:ptCount val="2"/>
                <c:pt idx="0">
                  <c:v>Initial</c:v>
                </c:pt>
                <c:pt idx="1">
                  <c:v>End of Year #1</c:v>
                </c:pt>
              </c:strCache>
            </c:strRef>
          </c:cat>
          <c:val>
            <c:numRef>
              <c:f>'State F Progress'!$D$4:$D$6</c:f>
              <c:numCache>
                <c:formatCode>General</c:formatCode>
                <c:ptCount val="2"/>
                <c:pt idx="0">
                  <c:v>3</c:v>
                </c:pt>
                <c:pt idx="1">
                  <c:v>3</c:v>
                </c:pt>
              </c:numCache>
            </c:numRef>
          </c:val>
        </c:ser>
        <c:ser>
          <c:idx val="3"/>
          <c:order val="3"/>
          <c:tx>
            <c:strRef>
              <c:f>'State F Progress'!$E$3</c:f>
              <c:strCache>
                <c:ptCount val="1"/>
                <c:pt idx="0">
                  <c:v>Stakeholder Involvement </c:v>
                </c:pt>
              </c:strCache>
            </c:strRef>
          </c:tx>
          <c:invertIfNegative val="0"/>
          <c:cat>
            <c:strRef>
              <c:f>'State F Progress'!$A$4:$A$6</c:f>
              <c:strCache>
                <c:ptCount val="2"/>
                <c:pt idx="0">
                  <c:v>Initial</c:v>
                </c:pt>
                <c:pt idx="1">
                  <c:v>End of Year #1</c:v>
                </c:pt>
              </c:strCache>
            </c:strRef>
          </c:cat>
          <c:val>
            <c:numRef>
              <c:f>'State F Progress'!$E$4:$E$6</c:f>
              <c:numCache>
                <c:formatCode>General</c:formatCode>
                <c:ptCount val="2"/>
                <c:pt idx="0">
                  <c:v>2</c:v>
                </c:pt>
                <c:pt idx="1">
                  <c:v>4</c:v>
                </c:pt>
              </c:numCache>
            </c:numRef>
          </c:val>
        </c:ser>
        <c:ser>
          <c:idx val="4"/>
          <c:order val="4"/>
          <c:tx>
            <c:strRef>
              <c:f>'State F Progress'!$F$3</c:f>
              <c:strCache>
                <c:ptCount val="1"/>
                <c:pt idx="0">
                  <c:v>Policy &amp; Guidance </c:v>
                </c:pt>
              </c:strCache>
            </c:strRef>
          </c:tx>
          <c:invertIfNegative val="0"/>
          <c:cat>
            <c:strRef>
              <c:f>'State F Progress'!$A$4:$A$6</c:f>
              <c:strCache>
                <c:ptCount val="2"/>
                <c:pt idx="0">
                  <c:v>Initial</c:v>
                </c:pt>
                <c:pt idx="1">
                  <c:v>End of Year #1</c:v>
                </c:pt>
              </c:strCache>
            </c:strRef>
          </c:cat>
          <c:val>
            <c:numRef>
              <c:f>'State F Progress'!$F$4:$F$6</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5368960"/>
        <c:axId val="165370496"/>
        <c:axId val="0"/>
      </c:bar3DChart>
      <c:catAx>
        <c:axId val="165368960"/>
        <c:scaling>
          <c:orientation val="minMax"/>
        </c:scaling>
        <c:delete val="0"/>
        <c:axPos val="b"/>
        <c:majorTickMark val="out"/>
        <c:minorTickMark val="none"/>
        <c:tickLblPos val="nextTo"/>
        <c:crossAx val="165370496"/>
        <c:crosses val="autoZero"/>
        <c:auto val="1"/>
        <c:lblAlgn val="ctr"/>
        <c:lblOffset val="100"/>
        <c:noMultiLvlLbl val="0"/>
      </c:catAx>
      <c:valAx>
        <c:axId val="165370496"/>
        <c:scaling>
          <c:orientation val="minMax"/>
          <c:max val="4"/>
          <c:min val="1"/>
        </c:scaling>
        <c:delete val="0"/>
        <c:axPos val="l"/>
        <c:majorGridlines/>
        <c:numFmt formatCode="General" sourceLinked="1"/>
        <c:majorTickMark val="out"/>
        <c:minorTickMark val="none"/>
        <c:tickLblPos val="nextTo"/>
        <c:crossAx val="16536896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F Progress!PivotTable2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F Progress'!$B$9</c:f>
              <c:strCache>
                <c:ptCount val="1"/>
                <c:pt idx="0">
                  <c:v>Intake Process </c:v>
                </c:pt>
              </c:strCache>
            </c:strRef>
          </c:tx>
          <c:invertIfNegative val="0"/>
          <c:cat>
            <c:strRef>
              <c:f>'State F Progress'!$A$10:$A$12</c:f>
              <c:strCache>
                <c:ptCount val="2"/>
                <c:pt idx="0">
                  <c:v>Initial</c:v>
                </c:pt>
                <c:pt idx="1">
                  <c:v>End of Year #1</c:v>
                </c:pt>
              </c:strCache>
            </c:strRef>
          </c:cat>
          <c:val>
            <c:numRef>
              <c:f>'State F Progress'!$B$10:$B$12</c:f>
              <c:numCache>
                <c:formatCode>General</c:formatCode>
                <c:ptCount val="2"/>
                <c:pt idx="0">
                  <c:v>1</c:v>
                </c:pt>
                <c:pt idx="1">
                  <c:v>2</c:v>
                </c:pt>
              </c:numCache>
            </c:numRef>
          </c:val>
        </c:ser>
        <c:ser>
          <c:idx val="1"/>
          <c:order val="1"/>
          <c:tx>
            <c:strRef>
              <c:f>'State F Progress'!$C$9</c:f>
              <c:strCache>
                <c:ptCount val="1"/>
                <c:pt idx="0">
                  <c:v>Case Management </c:v>
                </c:pt>
              </c:strCache>
            </c:strRef>
          </c:tx>
          <c:invertIfNegative val="0"/>
          <c:cat>
            <c:strRef>
              <c:f>'State F Progress'!$A$10:$A$12</c:f>
              <c:strCache>
                <c:ptCount val="2"/>
                <c:pt idx="0">
                  <c:v>Initial</c:v>
                </c:pt>
                <c:pt idx="1">
                  <c:v>End of Year #1</c:v>
                </c:pt>
              </c:strCache>
            </c:strRef>
          </c:cat>
          <c:val>
            <c:numRef>
              <c:f>'State F Progress'!$C$10:$C$12</c:f>
              <c:numCache>
                <c:formatCode>General</c:formatCode>
                <c:ptCount val="2"/>
                <c:pt idx="0">
                  <c:v>1</c:v>
                </c:pt>
                <c:pt idx="1">
                  <c:v>1</c:v>
                </c:pt>
              </c:numCache>
            </c:numRef>
          </c:val>
        </c:ser>
        <c:ser>
          <c:idx val="2"/>
          <c:order val="2"/>
          <c:tx>
            <c:strRef>
              <c:f>'State F Progress'!$D$9</c:f>
              <c:strCache>
                <c:ptCount val="1"/>
                <c:pt idx="0">
                  <c:v>Data Collection </c:v>
                </c:pt>
              </c:strCache>
            </c:strRef>
          </c:tx>
          <c:invertIfNegative val="0"/>
          <c:cat>
            <c:strRef>
              <c:f>'State F Progress'!$A$10:$A$12</c:f>
              <c:strCache>
                <c:ptCount val="2"/>
                <c:pt idx="0">
                  <c:v>Initial</c:v>
                </c:pt>
                <c:pt idx="1">
                  <c:v>End of Year #1</c:v>
                </c:pt>
              </c:strCache>
            </c:strRef>
          </c:cat>
          <c:val>
            <c:numRef>
              <c:f>'State F Progress'!$D$10:$D$12</c:f>
              <c:numCache>
                <c:formatCode>General</c:formatCode>
                <c:ptCount val="2"/>
                <c:pt idx="0">
                  <c:v>1</c:v>
                </c:pt>
                <c:pt idx="1">
                  <c:v>1</c:v>
                </c:pt>
              </c:numCache>
            </c:numRef>
          </c:val>
        </c:ser>
        <c:ser>
          <c:idx val="3"/>
          <c:order val="3"/>
          <c:tx>
            <c:strRef>
              <c:f>'State F Progress'!$E$9</c:f>
              <c:strCache>
                <c:ptCount val="1"/>
                <c:pt idx="0">
                  <c:v>TA</c:v>
                </c:pt>
              </c:strCache>
            </c:strRef>
          </c:tx>
          <c:invertIfNegative val="0"/>
          <c:cat>
            <c:strRef>
              <c:f>'State F Progress'!$A$10:$A$12</c:f>
              <c:strCache>
                <c:ptCount val="2"/>
                <c:pt idx="0">
                  <c:v>Initial</c:v>
                </c:pt>
                <c:pt idx="1">
                  <c:v>End of Year #1</c:v>
                </c:pt>
              </c:strCache>
            </c:strRef>
          </c:cat>
          <c:val>
            <c:numRef>
              <c:f>'State F Progress'!$E$10:$E$12</c:f>
              <c:numCache>
                <c:formatCode>General</c:formatCode>
                <c:ptCount val="2"/>
                <c:pt idx="0">
                  <c:v>1</c:v>
                </c:pt>
                <c:pt idx="1">
                  <c:v>1</c:v>
                </c:pt>
              </c:numCache>
            </c:numRef>
          </c:val>
        </c:ser>
        <c:dLbls>
          <c:showLegendKey val="0"/>
          <c:showVal val="0"/>
          <c:showCatName val="0"/>
          <c:showSerName val="0"/>
          <c:showPercent val="0"/>
          <c:showBubbleSize val="0"/>
        </c:dLbls>
        <c:gapWidth val="150"/>
        <c:shape val="cylinder"/>
        <c:axId val="165398016"/>
        <c:axId val="165399552"/>
        <c:axId val="0"/>
      </c:bar3DChart>
      <c:catAx>
        <c:axId val="165398016"/>
        <c:scaling>
          <c:orientation val="minMax"/>
        </c:scaling>
        <c:delete val="0"/>
        <c:axPos val="b"/>
        <c:majorTickMark val="out"/>
        <c:minorTickMark val="none"/>
        <c:tickLblPos val="nextTo"/>
        <c:crossAx val="165399552"/>
        <c:crosses val="autoZero"/>
        <c:auto val="1"/>
        <c:lblAlgn val="ctr"/>
        <c:lblOffset val="100"/>
        <c:noMultiLvlLbl val="0"/>
      </c:catAx>
      <c:valAx>
        <c:axId val="165399552"/>
        <c:scaling>
          <c:orientation val="minMax"/>
          <c:max val="4"/>
          <c:min val="1"/>
        </c:scaling>
        <c:delete val="0"/>
        <c:axPos val="l"/>
        <c:majorGridlines/>
        <c:numFmt formatCode="General" sourceLinked="1"/>
        <c:majorTickMark val="out"/>
        <c:minorTickMark val="none"/>
        <c:tickLblPos val="nextTo"/>
        <c:crossAx val="165398016"/>
        <c:crosses val="autoZero"/>
        <c:crossBetween val="between"/>
        <c:majorUnit val="1"/>
        <c:minorUnit val="4.0000000000000008E-2"/>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F Progress!PivotTable3</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F Progress'!$B$15</c:f>
              <c:strCache>
                <c:ptCount val="1"/>
                <c:pt idx="0">
                  <c:v>Qualifications &amp; Selection </c:v>
                </c:pt>
              </c:strCache>
            </c:strRef>
          </c:tx>
          <c:invertIfNegative val="0"/>
          <c:cat>
            <c:strRef>
              <c:f>'State F Progress'!$A$16:$A$18</c:f>
              <c:strCache>
                <c:ptCount val="2"/>
                <c:pt idx="0">
                  <c:v>Initial</c:v>
                </c:pt>
                <c:pt idx="1">
                  <c:v>End of Year #1</c:v>
                </c:pt>
              </c:strCache>
            </c:strRef>
          </c:cat>
          <c:val>
            <c:numRef>
              <c:f>'State F Progress'!$B$16:$B$18</c:f>
              <c:numCache>
                <c:formatCode>General</c:formatCode>
                <c:ptCount val="2"/>
                <c:pt idx="0">
                  <c:v>1</c:v>
                </c:pt>
                <c:pt idx="1">
                  <c:v>4</c:v>
                </c:pt>
              </c:numCache>
            </c:numRef>
          </c:val>
        </c:ser>
        <c:ser>
          <c:idx val="1"/>
          <c:order val="1"/>
          <c:tx>
            <c:strRef>
              <c:f>'State F Progress'!$C$15</c:f>
              <c:strCache>
                <c:ptCount val="1"/>
                <c:pt idx="0">
                  <c:v>Practice &amp; Performance </c:v>
                </c:pt>
              </c:strCache>
            </c:strRef>
          </c:tx>
          <c:invertIfNegative val="0"/>
          <c:cat>
            <c:strRef>
              <c:f>'State F Progress'!$A$16:$A$18</c:f>
              <c:strCache>
                <c:ptCount val="2"/>
                <c:pt idx="0">
                  <c:v>Initial</c:v>
                </c:pt>
                <c:pt idx="1">
                  <c:v>End of Year #1</c:v>
                </c:pt>
              </c:strCache>
            </c:strRef>
          </c:cat>
          <c:val>
            <c:numRef>
              <c:f>'State F Progress'!$C$16:$C$18</c:f>
              <c:numCache>
                <c:formatCode>General</c:formatCode>
                <c:ptCount val="2"/>
                <c:pt idx="0">
                  <c:v>1</c:v>
                </c:pt>
                <c:pt idx="1">
                  <c:v>2</c:v>
                </c:pt>
              </c:numCache>
            </c:numRef>
          </c:val>
        </c:ser>
        <c:ser>
          <c:idx val="2"/>
          <c:order val="2"/>
          <c:tx>
            <c:strRef>
              <c:f>'State F Progress'!$D$15</c:f>
              <c:strCache>
                <c:ptCount val="1"/>
                <c:pt idx="0">
                  <c:v>Continuing PD</c:v>
                </c:pt>
              </c:strCache>
            </c:strRef>
          </c:tx>
          <c:invertIfNegative val="0"/>
          <c:cat>
            <c:strRef>
              <c:f>'State F Progress'!$A$16:$A$18</c:f>
              <c:strCache>
                <c:ptCount val="2"/>
                <c:pt idx="0">
                  <c:v>Initial</c:v>
                </c:pt>
                <c:pt idx="1">
                  <c:v>End of Year #1</c:v>
                </c:pt>
              </c:strCache>
            </c:strRef>
          </c:cat>
          <c:val>
            <c:numRef>
              <c:f>'State F Progress'!$D$16:$D$18</c:f>
              <c:numCache>
                <c:formatCode>General</c:formatCode>
                <c:ptCount val="2"/>
                <c:pt idx="0">
                  <c:v>1</c:v>
                </c:pt>
                <c:pt idx="1">
                  <c:v>3</c:v>
                </c:pt>
              </c:numCache>
            </c:numRef>
          </c:val>
        </c:ser>
        <c:ser>
          <c:idx val="3"/>
          <c:order val="3"/>
          <c:tx>
            <c:strRef>
              <c:f>'State F Progress'!$E$15</c:f>
              <c:strCache>
                <c:ptCount val="1"/>
                <c:pt idx="0">
                  <c:v>Cultural Considerations </c:v>
                </c:pt>
              </c:strCache>
            </c:strRef>
          </c:tx>
          <c:invertIfNegative val="0"/>
          <c:cat>
            <c:strRef>
              <c:f>'State F Progress'!$A$16:$A$18</c:f>
              <c:strCache>
                <c:ptCount val="2"/>
                <c:pt idx="0">
                  <c:v>Initial</c:v>
                </c:pt>
                <c:pt idx="1">
                  <c:v>End of Year #1</c:v>
                </c:pt>
              </c:strCache>
            </c:strRef>
          </c:cat>
          <c:val>
            <c:numRef>
              <c:f>'State F Progress'!$E$16:$E$18</c:f>
              <c:numCache>
                <c:formatCode>General</c:formatCode>
                <c:ptCount val="2"/>
                <c:pt idx="0">
                  <c:v>1</c:v>
                </c:pt>
                <c:pt idx="1">
                  <c:v>2</c:v>
                </c:pt>
              </c:numCache>
            </c:numRef>
          </c:val>
        </c:ser>
        <c:dLbls>
          <c:showLegendKey val="0"/>
          <c:showVal val="0"/>
          <c:showCatName val="0"/>
          <c:showSerName val="0"/>
          <c:showPercent val="0"/>
          <c:showBubbleSize val="0"/>
        </c:dLbls>
        <c:gapWidth val="150"/>
        <c:shape val="cylinder"/>
        <c:axId val="167544320"/>
        <c:axId val="167545856"/>
        <c:axId val="0"/>
      </c:bar3DChart>
      <c:catAx>
        <c:axId val="167544320"/>
        <c:scaling>
          <c:orientation val="minMax"/>
        </c:scaling>
        <c:delete val="0"/>
        <c:axPos val="b"/>
        <c:majorTickMark val="out"/>
        <c:minorTickMark val="none"/>
        <c:tickLblPos val="nextTo"/>
        <c:crossAx val="167545856"/>
        <c:crosses val="autoZero"/>
        <c:auto val="1"/>
        <c:lblAlgn val="ctr"/>
        <c:lblOffset val="100"/>
        <c:noMultiLvlLbl val="0"/>
      </c:catAx>
      <c:valAx>
        <c:axId val="167545856"/>
        <c:scaling>
          <c:orientation val="minMax"/>
          <c:max val="4"/>
          <c:min val="1"/>
        </c:scaling>
        <c:delete val="0"/>
        <c:axPos val="l"/>
        <c:majorGridlines/>
        <c:numFmt formatCode="General" sourceLinked="1"/>
        <c:majorTickMark val="out"/>
        <c:minorTickMark val="none"/>
        <c:tickLblPos val="nextTo"/>
        <c:crossAx val="16754432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F Progress!PivotTable4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F Progress'!$B$23</c:f>
              <c:strCache>
                <c:ptCount val="1"/>
                <c:pt idx="0">
                  <c:v>PR Activities &amp; Presentations </c:v>
                </c:pt>
              </c:strCache>
            </c:strRef>
          </c:tx>
          <c:invertIfNegative val="0"/>
          <c:cat>
            <c:strRef>
              <c:f>'State F Progress'!$A$24:$A$26</c:f>
              <c:strCache>
                <c:ptCount val="2"/>
                <c:pt idx="0">
                  <c:v>Initial</c:v>
                </c:pt>
                <c:pt idx="1">
                  <c:v>End of Year #1</c:v>
                </c:pt>
              </c:strCache>
            </c:strRef>
          </c:cat>
          <c:val>
            <c:numRef>
              <c:f>'State F Progress'!$B$24:$B$26</c:f>
              <c:numCache>
                <c:formatCode>General</c:formatCode>
                <c:ptCount val="2"/>
                <c:pt idx="0">
                  <c:v>2</c:v>
                </c:pt>
                <c:pt idx="1">
                  <c:v>2</c:v>
                </c:pt>
              </c:numCache>
            </c:numRef>
          </c:val>
        </c:ser>
        <c:ser>
          <c:idx val="1"/>
          <c:order val="1"/>
          <c:tx>
            <c:strRef>
              <c:f>'State F Progress'!$C$23</c:f>
              <c:strCache>
                <c:ptCount val="1"/>
                <c:pt idx="0">
                  <c:v>Materials/Media </c:v>
                </c:pt>
              </c:strCache>
            </c:strRef>
          </c:tx>
          <c:invertIfNegative val="0"/>
          <c:cat>
            <c:strRef>
              <c:f>'State F Progress'!$A$24:$A$26</c:f>
              <c:strCache>
                <c:ptCount val="2"/>
                <c:pt idx="0">
                  <c:v>Initial</c:v>
                </c:pt>
                <c:pt idx="1">
                  <c:v>End of Year #1</c:v>
                </c:pt>
              </c:strCache>
            </c:strRef>
          </c:cat>
          <c:val>
            <c:numRef>
              <c:f>'State F Progress'!$C$24:$C$26</c:f>
              <c:numCache>
                <c:formatCode>General</c:formatCode>
                <c:ptCount val="2"/>
                <c:pt idx="0">
                  <c:v>1</c:v>
                </c:pt>
                <c:pt idx="1">
                  <c:v>2</c:v>
                </c:pt>
              </c:numCache>
            </c:numRef>
          </c:val>
        </c:ser>
        <c:ser>
          <c:idx val="2"/>
          <c:order val="2"/>
          <c:tx>
            <c:strRef>
              <c:f>'State F Progress'!$D$23</c:f>
              <c:strCache>
                <c:ptCount val="1"/>
                <c:pt idx="0">
                  <c:v>Website/Webpage </c:v>
                </c:pt>
              </c:strCache>
            </c:strRef>
          </c:tx>
          <c:invertIfNegative val="0"/>
          <c:cat>
            <c:strRef>
              <c:f>'State F Progress'!$A$24:$A$26</c:f>
              <c:strCache>
                <c:ptCount val="2"/>
                <c:pt idx="0">
                  <c:v>Initial</c:v>
                </c:pt>
                <c:pt idx="1">
                  <c:v>End of Year #1</c:v>
                </c:pt>
              </c:strCache>
            </c:strRef>
          </c:cat>
          <c:val>
            <c:numRef>
              <c:f>'State F Progress'!$D$24:$D$26</c:f>
              <c:numCache>
                <c:formatCode>General</c:formatCode>
                <c:ptCount val="2"/>
                <c:pt idx="0">
                  <c:v>1</c:v>
                </c:pt>
                <c:pt idx="1">
                  <c:v>2</c:v>
                </c:pt>
              </c:numCache>
            </c:numRef>
          </c:val>
        </c:ser>
        <c:ser>
          <c:idx val="3"/>
          <c:order val="3"/>
          <c:tx>
            <c:strRef>
              <c:f>'State F Progress'!$E$23</c:f>
              <c:strCache>
                <c:ptCount val="1"/>
                <c:pt idx="0">
                  <c:v>Accessibility/Diversity </c:v>
                </c:pt>
              </c:strCache>
            </c:strRef>
          </c:tx>
          <c:invertIfNegative val="0"/>
          <c:cat>
            <c:strRef>
              <c:f>'State F Progress'!$A$24:$A$26</c:f>
              <c:strCache>
                <c:ptCount val="2"/>
                <c:pt idx="0">
                  <c:v>Initial</c:v>
                </c:pt>
                <c:pt idx="1">
                  <c:v>End of Year #1</c:v>
                </c:pt>
              </c:strCache>
            </c:strRef>
          </c:cat>
          <c:val>
            <c:numRef>
              <c:f>'State F Progress'!$E$24:$E$26</c:f>
              <c:numCache>
                <c:formatCode>General</c:formatCode>
                <c:ptCount val="2"/>
                <c:pt idx="0">
                  <c:v>1</c:v>
                </c:pt>
                <c:pt idx="1">
                  <c:v>1</c:v>
                </c:pt>
              </c:numCache>
            </c:numRef>
          </c:val>
        </c:ser>
        <c:dLbls>
          <c:showLegendKey val="0"/>
          <c:showVal val="0"/>
          <c:showCatName val="0"/>
          <c:showSerName val="0"/>
          <c:showPercent val="0"/>
          <c:showBubbleSize val="0"/>
        </c:dLbls>
        <c:gapWidth val="150"/>
        <c:shape val="cylinder"/>
        <c:axId val="167585280"/>
        <c:axId val="167586816"/>
        <c:axId val="0"/>
      </c:bar3DChart>
      <c:catAx>
        <c:axId val="167585280"/>
        <c:scaling>
          <c:orientation val="minMax"/>
        </c:scaling>
        <c:delete val="0"/>
        <c:axPos val="b"/>
        <c:majorTickMark val="out"/>
        <c:minorTickMark val="none"/>
        <c:tickLblPos val="nextTo"/>
        <c:crossAx val="167586816"/>
        <c:crosses val="autoZero"/>
        <c:auto val="1"/>
        <c:lblAlgn val="ctr"/>
        <c:lblOffset val="100"/>
        <c:noMultiLvlLbl val="0"/>
      </c:catAx>
      <c:valAx>
        <c:axId val="167586816"/>
        <c:scaling>
          <c:orientation val="minMax"/>
          <c:max val="4"/>
          <c:min val="1"/>
        </c:scaling>
        <c:delete val="0"/>
        <c:axPos val="l"/>
        <c:majorGridlines/>
        <c:numFmt formatCode="General" sourceLinked="1"/>
        <c:majorTickMark val="out"/>
        <c:minorTickMark val="none"/>
        <c:tickLblPos val="nextTo"/>
        <c:crossAx val="167585280"/>
        <c:crosses val="autoZero"/>
        <c:crossBetween val="between"/>
        <c:majorUnit val="1"/>
        <c:minorUnit val="4.0000000000000008E-2"/>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F Progress!PivotTable5</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F Progress'!$B$29</c:f>
              <c:strCache>
                <c:ptCount val="1"/>
                <c:pt idx="0">
                  <c:v>Process- Participants </c:v>
                </c:pt>
              </c:strCache>
            </c:strRef>
          </c:tx>
          <c:invertIfNegative val="0"/>
          <c:cat>
            <c:strRef>
              <c:f>'State F Progress'!$A$30:$A$32</c:f>
              <c:strCache>
                <c:ptCount val="2"/>
                <c:pt idx="0">
                  <c:v>Initial</c:v>
                </c:pt>
                <c:pt idx="1">
                  <c:v>End of Year #1</c:v>
                </c:pt>
              </c:strCache>
            </c:strRef>
          </c:cat>
          <c:val>
            <c:numRef>
              <c:f>'State F Progress'!$B$30:$B$32</c:f>
              <c:numCache>
                <c:formatCode>General</c:formatCode>
                <c:ptCount val="2"/>
                <c:pt idx="0">
                  <c:v>1</c:v>
                </c:pt>
                <c:pt idx="1">
                  <c:v>2</c:v>
                </c:pt>
              </c:numCache>
            </c:numRef>
          </c:val>
        </c:ser>
        <c:ser>
          <c:idx val="1"/>
          <c:order val="1"/>
          <c:tx>
            <c:strRef>
              <c:f>'State F Progress'!$C$29</c:f>
              <c:strCache>
                <c:ptCount val="1"/>
                <c:pt idx="0">
                  <c:v>Process-  Facilitators</c:v>
                </c:pt>
              </c:strCache>
            </c:strRef>
          </c:tx>
          <c:invertIfNegative val="0"/>
          <c:cat>
            <c:strRef>
              <c:f>'State F Progress'!$A$30:$A$32</c:f>
              <c:strCache>
                <c:ptCount val="2"/>
                <c:pt idx="0">
                  <c:v>Initial</c:v>
                </c:pt>
                <c:pt idx="1">
                  <c:v>End of Year #1</c:v>
                </c:pt>
              </c:strCache>
            </c:strRef>
          </c:cat>
          <c:val>
            <c:numRef>
              <c:f>'State F Progress'!$C$30:$C$32</c:f>
              <c:numCache>
                <c:formatCode>General</c:formatCode>
                <c:ptCount val="2"/>
                <c:pt idx="0">
                  <c:v>1</c:v>
                </c:pt>
                <c:pt idx="1">
                  <c:v>1</c:v>
                </c:pt>
              </c:numCache>
            </c:numRef>
          </c:val>
        </c:ser>
        <c:ser>
          <c:idx val="2"/>
          <c:order val="2"/>
          <c:tx>
            <c:strRef>
              <c:f>'State F Progress'!$D$29</c:f>
              <c:strCache>
                <c:ptCount val="1"/>
                <c:pt idx="0">
                  <c:v>Practitioner- Facilitator </c:v>
                </c:pt>
              </c:strCache>
            </c:strRef>
          </c:tx>
          <c:invertIfNegative val="0"/>
          <c:cat>
            <c:strRef>
              <c:f>'State F Progress'!$A$30:$A$32</c:f>
              <c:strCache>
                <c:ptCount val="2"/>
                <c:pt idx="0">
                  <c:v>Initial</c:v>
                </c:pt>
                <c:pt idx="1">
                  <c:v>End of Year #1</c:v>
                </c:pt>
              </c:strCache>
            </c:strRef>
          </c:cat>
          <c:val>
            <c:numRef>
              <c:f>'State F Progress'!$D$30:$D$32</c:f>
              <c:numCache>
                <c:formatCode>General</c:formatCode>
                <c:ptCount val="2"/>
                <c:pt idx="0">
                  <c:v>1</c:v>
                </c:pt>
                <c:pt idx="1">
                  <c:v>1</c:v>
                </c:pt>
              </c:numCache>
            </c:numRef>
          </c:val>
        </c:ser>
        <c:ser>
          <c:idx val="3"/>
          <c:order val="3"/>
          <c:tx>
            <c:strRef>
              <c:f>'State F Progress'!$E$29</c:f>
              <c:strCache>
                <c:ptCount val="1"/>
                <c:pt idx="0">
                  <c:v>Practioner- Participants</c:v>
                </c:pt>
              </c:strCache>
            </c:strRef>
          </c:tx>
          <c:invertIfNegative val="0"/>
          <c:cat>
            <c:strRef>
              <c:f>'State F Progress'!$A$30:$A$32</c:f>
              <c:strCache>
                <c:ptCount val="2"/>
                <c:pt idx="0">
                  <c:v>Initial</c:v>
                </c:pt>
                <c:pt idx="1">
                  <c:v>End of Year #1</c:v>
                </c:pt>
              </c:strCache>
            </c:strRef>
          </c:cat>
          <c:val>
            <c:numRef>
              <c:f>'State F Progress'!$E$30:$E$32</c:f>
              <c:numCache>
                <c:formatCode>General</c:formatCode>
                <c:ptCount val="2"/>
                <c:pt idx="0">
                  <c:v>1</c:v>
                </c:pt>
                <c:pt idx="1">
                  <c:v>2</c:v>
                </c:pt>
              </c:numCache>
            </c:numRef>
          </c:val>
        </c:ser>
        <c:ser>
          <c:idx val="4"/>
          <c:order val="4"/>
          <c:tx>
            <c:strRef>
              <c:f>'State F Progress'!$F$29</c:f>
              <c:strCache>
                <c:ptCount val="1"/>
                <c:pt idx="0">
                  <c:v>Impact/Outcomes </c:v>
                </c:pt>
              </c:strCache>
            </c:strRef>
          </c:tx>
          <c:invertIfNegative val="0"/>
          <c:cat>
            <c:strRef>
              <c:f>'State F Progress'!$A$30:$A$32</c:f>
              <c:strCache>
                <c:ptCount val="2"/>
                <c:pt idx="0">
                  <c:v>Initial</c:v>
                </c:pt>
                <c:pt idx="1">
                  <c:v>End of Year #1</c:v>
                </c:pt>
              </c:strCache>
            </c:strRef>
          </c:cat>
          <c:val>
            <c:numRef>
              <c:f>'State F Progress'!$F$30:$F$32</c:f>
              <c:numCache>
                <c:formatCode>General</c:formatCode>
                <c:ptCount val="2"/>
                <c:pt idx="0">
                  <c:v>1</c:v>
                </c:pt>
                <c:pt idx="1">
                  <c:v>1</c:v>
                </c:pt>
              </c:numCache>
            </c:numRef>
          </c:val>
        </c:ser>
        <c:ser>
          <c:idx val="5"/>
          <c:order val="5"/>
          <c:tx>
            <c:strRef>
              <c:f>'State F Progress'!$G$29</c:f>
              <c:strCache>
                <c:ptCount val="1"/>
                <c:pt idx="0">
                  <c:v>Efficiency Assessment </c:v>
                </c:pt>
              </c:strCache>
            </c:strRef>
          </c:tx>
          <c:invertIfNegative val="0"/>
          <c:cat>
            <c:strRef>
              <c:f>'State F Progress'!$A$30:$A$32</c:f>
              <c:strCache>
                <c:ptCount val="2"/>
                <c:pt idx="0">
                  <c:v>Initial</c:v>
                </c:pt>
                <c:pt idx="1">
                  <c:v>End of Year #1</c:v>
                </c:pt>
              </c:strCache>
            </c:strRef>
          </c:cat>
          <c:val>
            <c:numRef>
              <c:f>'State F Progress'!$G$30:$G$32</c:f>
              <c:numCache>
                <c:formatCode>General</c:formatCode>
                <c:ptCount val="2"/>
                <c:pt idx="0">
                  <c:v>1</c:v>
                </c:pt>
                <c:pt idx="1">
                  <c:v>1</c:v>
                </c:pt>
              </c:numCache>
            </c:numRef>
          </c:val>
        </c:ser>
        <c:ser>
          <c:idx val="6"/>
          <c:order val="6"/>
          <c:tx>
            <c:strRef>
              <c:f>'State F Progress'!$H$29</c:f>
              <c:strCache>
                <c:ptCount val="1"/>
                <c:pt idx="0">
                  <c:v>System Usage </c:v>
                </c:pt>
              </c:strCache>
            </c:strRef>
          </c:tx>
          <c:invertIfNegative val="0"/>
          <c:cat>
            <c:strRef>
              <c:f>'State F Progress'!$A$30:$A$32</c:f>
              <c:strCache>
                <c:ptCount val="2"/>
                <c:pt idx="0">
                  <c:v>Initial</c:v>
                </c:pt>
                <c:pt idx="1">
                  <c:v>End of Year #1</c:v>
                </c:pt>
              </c:strCache>
            </c:strRef>
          </c:cat>
          <c:val>
            <c:numRef>
              <c:f>'State F Progress'!$H$30:$H$32</c:f>
              <c:numCache>
                <c:formatCode>General</c:formatCode>
                <c:ptCount val="2"/>
                <c:pt idx="0">
                  <c:v>1</c:v>
                </c:pt>
                <c:pt idx="1">
                  <c:v>2</c:v>
                </c:pt>
              </c:numCache>
            </c:numRef>
          </c:val>
        </c:ser>
        <c:ser>
          <c:idx val="7"/>
          <c:order val="7"/>
          <c:tx>
            <c:strRef>
              <c:f>'State F Progress'!$I$29</c:f>
              <c:strCache>
                <c:ptCount val="1"/>
                <c:pt idx="0">
                  <c:v>Summarizing/Reporting</c:v>
                </c:pt>
              </c:strCache>
            </c:strRef>
          </c:tx>
          <c:invertIfNegative val="0"/>
          <c:cat>
            <c:strRef>
              <c:f>'State F Progress'!$A$30:$A$32</c:f>
              <c:strCache>
                <c:ptCount val="2"/>
                <c:pt idx="0">
                  <c:v>Initial</c:v>
                </c:pt>
                <c:pt idx="1">
                  <c:v>End of Year #1</c:v>
                </c:pt>
              </c:strCache>
            </c:strRef>
          </c:cat>
          <c:val>
            <c:numRef>
              <c:f>'State F Progress'!$I$30:$I$32</c:f>
              <c:numCache>
                <c:formatCode>General</c:formatCode>
                <c:ptCount val="2"/>
                <c:pt idx="0">
                  <c:v>1</c:v>
                </c:pt>
                <c:pt idx="1">
                  <c:v>1</c:v>
                </c:pt>
              </c:numCache>
            </c:numRef>
          </c:val>
        </c:ser>
        <c:ser>
          <c:idx val="8"/>
          <c:order val="8"/>
          <c:tx>
            <c:strRef>
              <c:f>'State F Progress'!$J$29</c:f>
              <c:strCache>
                <c:ptCount val="1"/>
                <c:pt idx="0">
                  <c:v>Analysis &amp; Utilization for CQI</c:v>
                </c:pt>
              </c:strCache>
            </c:strRef>
          </c:tx>
          <c:invertIfNegative val="0"/>
          <c:cat>
            <c:strRef>
              <c:f>'State F Progress'!$A$30:$A$32</c:f>
              <c:strCache>
                <c:ptCount val="2"/>
                <c:pt idx="0">
                  <c:v>Initial</c:v>
                </c:pt>
                <c:pt idx="1">
                  <c:v>End of Year #1</c:v>
                </c:pt>
              </c:strCache>
            </c:strRef>
          </c:cat>
          <c:val>
            <c:numRef>
              <c:f>'State F Progress'!$J$30:$J$32</c:f>
              <c:numCache>
                <c:formatCode>General</c:formatCode>
                <c:ptCount val="2"/>
                <c:pt idx="0">
                  <c:v>1</c:v>
                </c:pt>
                <c:pt idx="1">
                  <c:v>1</c:v>
                </c:pt>
              </c:numCache>
            </c:numRef>
          </c:val>
        </c:ser>
        <c:dLbls>
          <c:showLegendKey val="0"/>
          <c:showVal val="0"/>
          <c:showCatName val="0"/>
          <c:showSerName val="0"/>
          <c:showPercent val="0"/>
          <c:showBubbleSize val="0"/>
        </c:dLbls>
        <c:gapWidth val="150"/>
        <c:shape val="cylinder"/>
        <c:axId val="167634816"/>
        <c:axId val="167636352"/>
        <c:axId val="0"/>
      </c:bar3DChart>
      <c:catAx>
        <c:axId val="167634816"/>
        <c:scaling>
          <c:orientation val="minMax"/>
        </c:scaling>
        <c:delete val="0"/>
        <c:axPos val="b"/>
        <c:majorTickMark val="out"/>
        <c:minorTickMark val="none"/>
        <c:tickLblPos val="nextTo"/>
        <c:crossAx val="167636352"/>
        <c:crosses val="autoZero"/>
        <c:auto val="1"/>
        <c:lblAlgn val="ctr"/>
        <c:lblOffset val="100"/>
        <c:noMultiLvlLbl val="0"/>
      </c:catAx>
      <c:valAx>
        <c:axId val="167636352"/>
        <c:scaling>
          <c:orientation val="minMax"/>
          <c:max val="4"/>
          <c:min val="1"/>
        </c:scaling>
        <c:delete val="0"/>
        <c:axPos val="l"/>
        <c:majorGridlines/>
        <c:numFmt formatCode="General" sourceLinked="1"/>
        <c:majorTickMark val="out"/>
        <c:minorTickMark val="none"/>
        <c:tickLblPos val="nextTo"/>
        <c:crossAx val="167634816"/>
        <c:crosses val="autoZero"/>
        <c:crossBetween val="between"/>
        <c:majorUnit val="1"/>
        <c:minorUnit val="4.0000000000000008E-2"/>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F YR2 Progress!PivotTable6</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F YR2 Progress'!$B$3</c:f>
              <c:strCache>
                <c:ptCount val="1"/>
                <c:pt idx="0">
                  <c:v>Management </c:v>
                </c:pt>
              </c:strCache>
            </c:strRef>
          </c:tx>
          <c:invertIfNegative val="0"/>
          <c:cat>
            <c:strRef>
              <c:f>'State F YR2 Progress'!$A$4:$A$7</c:f>
              <c:strCache>
                <c:ptCount val="3"/>
                <c:pt idx="0">
                  <c:v>Initial</c:v>
                </c:pt>
                <c:pt idx="1">
                  <c:v>End of Year #1</c:v>
                </c:pt>
                <c:pt idx="2">
                  <c:v>End of Year #2</c:v>
                </c:pt>
              </c:strCache>
            </c:strRef>
          </c:cat>
          <c:val>
            <c:numRef>
              <c:f>'State F YR2 Progress'!$B$4:$B$7</c:f>
              <c:numCache>
                <c:formatCode>General</c:formatCode>
                <c:ptCount val="3"/>
                <c:pt idx="0">
                  <c:v>1</c:v>
                </c:pt>
                <c:pt idx="1">
                  <c:v>4</c:v>
                </c:pt>
                <c:pt idx="2">
                  <c:v>4</c:v>
                </c:pt>
              </c:numCache>
            </c:numRef>
          </c:val>
        </c:ser>
        <c:ser>
          <c:idx val="1"/>
          <c:order val="1"/>
          <c:tx>
            <c:strRef>
              <c:f>'State F YR2 Progress'!$C$3</c:f>
              <c:strCache>
                <c:ptCount val="1"/>
                <c:pt idx="0">
                  <c:v>Data System </c:v>
                </c:pt>
              </c:strCache>
            </c:strRef>
          </c:tx>
          <c:invertIfNegative val="0"/>
          <c:cat>
            <c:strRef>
              <c:f>'State F YR2 Progress'!$A$4:$A$7</c:f>
              <c:strCache>
                <c:ptCount val="3"/>
                <c:pt idx="0">
                  <c:v>Initial</c:v>
                </c:pt>
                <c:pt idx="1">
                  <c:v>End of Year #1</c:v>
                </c:pt>
                <c:pt idx="2">
                  <c:v>End of Year #2</c:v>
                </c:pt>
              </c:strCache>
            </c:strRef>
          </c:cat>
          <c:val>
            <c:numRef>
              <c:f>'State F YR2 Progress'!$C$4:$C$7</c:f>
              <c:numCache>
                <c:formatCode>General</c:formatCode>
                <c:ptCount val="3"/>
                <c:pt idx="0">
                  <c:v>1</c:v>
                </c:pt>
                <c:pt idx="1">
                  <c:v>2</c:v>
                </c:pt>
                <c:pt idx="2">
                  <c:v>4</c:v>
                </c:pt>
              </c:numCache>
            </c:numRef>
          </c:val>
        </c:ser>
        <c:ser>
          <c:idx val="2"/>
          <c:order val="2"/>
          <c:tx>
            <c:strRef>
              <c:f>'State F YR2 Progress'!$D$3</c:f>
              <c:strCache>
                <c:ptCount val="1"/>
                <c:pt idx="0">
                  <c:v>Resource Allocation </c:v>
                </c:pt>
              </c:strCache>
            </c:strRef>
          </c:tx>
          <c:invertIfNegative val="0"/>
          <c:cat>
            <c:strRef>
              <c:f>'State F YR2 Progress'!$A$4:$A$7</c:f>
              <c:strCache>
                <c:ptCount val="3"/>
                <c:pt idx="0">
                  <c:v>Initial</c:v>
                </c:pt>
                <c:pt idx="1">
                  <c:v>End of Year #1</c:v>
                </c:pt>
                <c:pt idx="2">
                  <c:v>End of Year #2</c:v>
                </c:pt>
              </c:strCache>
            </c:strRef>
          </c:cat>
          <c:val>
            <c:numRef>
              <c:f>'State F YR2 Progress'!$D$4:$D$7</c:f>
              <c:numCache>
                <c:formatCode>General</c:formatCode>
                <c:ptCount val="3"/>
                <c:pt idx="0">
                  <c:v>3</c:v>
                </c:pt>
                <c:pt idx="1">
                  <c:v>3</c:v>
                </c:pt>
                <c:pt idx="2">
                  <c:v>4</c:v>
                </c:pt>
              </c:numCache>
            </c:numRef>
          </c:val>
        </c:ser>
        <c:ser>
          <c:idx val="3"/>
          <c:order val="3"/>
          <c:tx>
            <c:strRef>
              <c:f>'State F YR2 Progress'!$E$3</c:f>
              <c:strCache>
                <c:ptCount val="1"/>
                <c:pt idx="0">
                  <c:v>Stakeholder Involvement </c:v>
                </c:pt>
              </c:strCache>
            </c:strRef>
          </c:tx>
          <c:invertIfNegative val="0"/>
          <c:cat>
            <c:strRef>
              <c:f>'State F YR2 Progress'!$A$4:$A$7</c:f>
              <c:strCache>
                <c:ptCount val="3"/>
                <c:pt idx="0">
                  <c:v>Initial</c:v>
                </c:pt>
                <c:pt idx="1">
                  <c:v>End of Year #1</c:v>
                </c:pt>
                <c:pt idx="2">
                  <c:v>End of Year #2</c:v>
                </c:pt>
              </c:strCache>
            </c:strRef>
          </c:cat>
          <c:val>
            <c:numRef>
              <c:f>'State F YR2 Progress'!$E$4:$E$7</c:f>
              <c:numCache>
                <c:formatCode>General</c:formatCode>
                <c:ptCount val="3"/>
                <c:pt idx="0">
                  <c:v>2</c:v>
                </c:pt>
                <c:pt idx="1">
                  <c:v>4</c:v>
                </c:pt>
                <c:pt idx="2">
                  <c:v>4</c:v>
                </c:pt>
              </c:numCache>
            </c:numRef>
          </c:val>
        </c:ser>
        <c:ser>
          <c:idx val="4"/>
          <c:order val="4"/>
          <c:tx>
            <c:strRef>
              <c:f>'State F YR2 Progress'!$F$3</c:f>
              <c:strCache>
                <c:ptCount val="1"/>
                <c:pt idx="0">
                  <c:v>Policy &amp; Guidance </c:v>
                </c:pt>
              </c:strCache>
            </c:strRef>
          </c:tx>
          <c:invertIfNegative val="0"/>
          <c:cat>
            <c:strRef>
              <c:f>'State F YR2 Progress'!$A$4:$A$7</c:f>
              <c:strCache>
                <c:ptCount val="3"/>
                <c:pt idx="0">
                  <c:v>Initial</c:v>
                </c:pt>
                <c:pt idx="1">
                  <c:v>End of Year #1</c:v>
                </c:pt>
                <c:pt idx="2">
                  <c:v>End of Year #2</c:v>
                </c:pt>
              </c:strCache>
            </c:strRef>
          </c:cat>
          <c:val>
            <c:numRef>
              <c:f>'State F YR2 Progress'!$F$4:$F$7</c:f>
              <c:numCache>
                <c:formatCode>General</c:formatCode>
                <c:ptCount val="3"/>
                <c:pt idx="0">
                  <c:v>1</c:v>
                </c:pt>
                <c:pt idx="1">
                  <c:v>2</c:v>
                </c:pt>
                <c:pt idx="2">
                  <c:v>4</c:v>
                </c:pt>
              </c:numCache>
            </c:numRef>
          </c:val>
        </c:ser>
        <c:dLbls>
          <c:showLegendKey val="0"/>
          <c:showVal val="0"/>
          <c:showCatName val="0"/>
          <c:showSerName val="0"/>
          <c:showPercent val="0"/>
          <c:showBubbleSize val="0"/>
        </c:dLbls>
        <c:gapWidth val="150"/>
        <c:shape val="cylinder"/>
        <c:axId val="165257600"/>
        <c:axId val="165259136"/>
        <c:axId val="0"/>
      </c:bar3DChart>
      <c:catAx>
        <c:axId val="165257600"/>
        <c:scaling>
          <c:orientation val="minMax"/>
        </c:scaling>
        <c:delete val="0"/>
        <c:axPos val="b"/>
        <c:majorTickMark val="out"/>
        <c:minorTickMark val="none"/>
        <c:tickLblPos val="nextTo"/>
        <c:crossAx val="165259136"/>
        <c:crosses val="autoZero"/>
        <c:auto val="1"/>
        <c:lblAlgn val="ctr"/>
        <c:lblOffset val="100"/>
        <c:noMultiLvlLbl val="0"/>
      </c:catAx>
      <c:valAx>
        <c:axId val="165259136"/>
        <c:scaling>
          <c:orientation val="minMax"/>
          <c:max val="4"/>
          <c:min val="1"/>
        </c:scaling>
        <c:delete val="0"/>
        <c:axPos val="l"/>
        <c:majorGridlines/>
        <c:numFmt formatCode="General" sourceLinked="1"/>
        <c:majorTickMark val="out"/>
        <c:minorTickMark val="none"/>
        <c:tickLblPos val="nextTo"/>
        <c:crossAx val="16525760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F YR2 Progress!PivotTable7</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F YR2 Progress'!$B$11</c:f>
              <c:strCache>
                <c:ptCount val="1"/>
                <c:pt idx="0">
                  <c:v>Participant Preparation </c:v>
                </c:pt>
              </c:strCache>
            </c:strRef>
          </c:tx>
          <c:invertIfNegative val="0"/>
          <c:cat>
            <c:strRef>
              <c:f>'State F YR2 Progress'!$A$12:$A$15</c:f>
              <c:strCache>
                <c:ptCount val="3"/>
                <c:pt idx="0">
                  <c:v>Initial</c:v>
                </c:pt>
                <c:pt idx="1">
                  <c:v>End of Year #1</c:v>
                </c:pt>
                <c:pt idx="2">
                  <c:v>End of Year #2</c:v>
                </c:pt>
              </c:strCache>
            </c:strRef>
          </c:cat>
          <c:val>
            <c:numRef>
              <c:f>'State F YR2 Progress'!$B$12:$B$15</c:f>
              <c:numCache>
                <c:formatCode>General</c:formatCode>
                <c:ptCount val="3"/>
                <c:pt idx="0">
                  <c:v>1</c:v>
                </c:pt>
                <c:pt idx="1">
                  <c:v>2</c:v>
                </c:pt>
                <c:pt idx="2">
                  <c:v>3</c:v>
                </c:pt>
              </c:numCache>
            </c:numRef>
          </c:val>
        </c:ser>
        <c:ser>
          <c:idx val="1"/>
          <c:order val="1"/>
          <c:tx>
            <c:strRef>
              <c:f>'State F YR2 Progress'!$C$11</c:f>
              <c:strCache>
                <c:ptCount val="1"/>
                <c:pt idx="0">
                  <c:v>Intake Process </c:v>
                </c:pt>
              </c:strCache>
            </c:strRef>
          </c:tx>
          <c:invertIfNegative val="0"/>
          <c:cat>
            <c:strRef>
              <c:f>'State F YR2 Progress'!$A$12:$A$15</c:f>
              <c:strCache>
                <c:ptCount val="3"/>
                <c:pt idx="0">
                  <c:v>Initial</c:v>
                </c:pt>
                <c:pt idx="1">
                  <c:v>End of Year #1</c:v>
                </c:pt>
                <c:pt idx="2">
                  <c:v>End of Year #2</c:v>
                </c:pt>
              </c:strCache>
            </c:strRef>
          </c:cat>
          <c:val>
            <c:numRef>
              <c:f>'State F YR2 Progress'!$C$12:$C$15</c:f>
              <c:numCache>
                <c:formatCode>General</c:formatCode>
                <c:ptCount val="3"/>
                <c:pt idx="0">
                  <c:v>1</c:v>
                </c:pt>
                <c:pt idx="1">
                  <c:v>2</c:v>
                </c:pt>
                <c:pt idx="2">
                  <c:v>3</c:v>
                </c:pt>
              </c:numCache>
            </c:numRef>
          </c:val>
        </c:ser>
        <c:ser>
          <c:idx val="2"/>
          <c:order val="2"/>
          <c:tx>
            <c:strRef>
              <c:f>'State F YR2 Progress'!$D$11</c:f>
              <c:strCache>
                <c:ptCount val="1"/>
                <c:pt idx="0">
                  <c:v>Case Management </c:v>
                </c:pt>
              </c:strCache>
            </c:strRef>
          </c:tx>
          <c:invertIfNegative val="0"/>
          <c:cat>
            <c:strRef>
              <c:f>'State F YR2 Progress'!$A$12:$A$15</c:f>
              <c:strCache>
                <c:ptCount val="3"/>
                <c:pt idx="0">
                  <c:v>Initial</c:v>
                </c:pt>
                <c:pt idx="1">
                  <c:v>End of Year #1</c:v>
                </c:pt>
                <c:pt idx="2">
                  <c:v>End of Year #2</c:v>
                </c:pt>
              </c:strCache>
            </c:strRef>
          </c:cat>
          <c:val>
            <c:numRef>
              <c:f>'State F YR2 Progress'!$D$12:$D$15</c:f>
              <c:numCache>
                <c:formatCode>General</c:formatCode>
                <c:ptCount val="3"/>
                <c:pt idx="0">
                  <c:v>1</c:v>
                </c:pt>
                <c:pt idx="1">
                  <c:v>1</c:v>
                </c:pt>
                <c:pt idx="2">
                  <c:v>3</c:v>
                </c:pt>
              </c:numCache>
            </c:numRef>
          </c:val>
        </c:ser>
        <c:ser>
          <c:idx val="3"/>
          <c:order val="3"/>
          <c:tx>
            <c:strRef>
              <c:f>'State F YR2 Progress'!$E$11</c:f>
              <c:strCache>
                <c:ptCount val="1"/>
                <c:pt idx="0">
                  <c:v>Data Collection </c:v>
                </c:pt>
              </c:strCache>
            </c:strRef>
          </c:tx>
          <c:invertIfNegative val="0"/>
          <c:cat>
            <c:strRef>
              <c:f>'State F YR2 Progress'!$A$12:$A$15</c:f>
              <c:strCache>
                <c:ptCount val="3"/>
                <c:pt idx="0">
                  <c:v>Initial</c:v>
                </c:pt>
                <c:pt idx="1">
                  <c:v>End of Year #1</c:v>
                </c:pt>
                <c:pt idx="2">
                  <c:v>End of Year #2</c:v>
                </c:pt>
              </c:strCache>
            </c:strRef>
          </c:cat>
          <c:val>
            <c:numRef>
              <c:f>'State F YR2 Progress'!$E$12:$E$15</c:f>
              <c:numCache>
                <c:formatCode>General</c:formatCode>
                <c:ptCount val="3"/>
                <c:pt idx="0">
                  <c:v>1</c:v>
                </c:pt>
                <c:pt idx="1">
                  <c:v>1</c:v>
                </c:pt>
                <c:pt idx="2">
                  <c:v>3</c:v>
                </c:pt>
              </c:numCache>
            </c:numRef>
          </c:val>
        </c:ser>
        <c:ser>
          <c:idx val="4"/>
          <c:order val="4"/>
          <c:tx>
            <c:strRef>
              <c:f>'State F YR2 Progress'!$F$11</c:f>
              <c:strCache>
                <c:ptCount val="1"/>
                <c:pt idx="0">
                  <c:v>Technical Assistance </c:v>
                </c:pt>
              </c:strCache>
            </c:strRef>
          </c:tx>
          <c:invertIfNegative val="0"/>
          <c:cat>
            <c:strRef>
              <c:f>'State F YR2 Progress'!$A$12:$A$15</c:f>
              <c:strCache>
                <c:ptCount val="3"/>
                <c:pt idx="0">
                  <c:v>Initial</c:v>
                </c:pt>
                <c:pt idx="1">
                  <c:v>End of Year #1</c:v>
                </c:pt>
                <c:pt idx="2">
                  <c:v>End of Year #2</c:v>
                </c:pt>
              </c:strCache>
            </c:strRef>
          </c:cat>
          <c:val>
            <c:numRef>
              <c:f>'State F YR2 Progress'!$F$12:$F$15</c:f>
              <c:numCache>
                <c:formatCode>General</c:formatCode>
                <c:ptCount val="3"/>
                <c:pt idx="0">
                  <c:v>1</c:v>
                </c:pt>
                <c:pt idx="1">
                  <c:v>1</c:v>
                </c:pt>
                <c:pt idx="2">
                  <c:v>3</c:v>
                </c:pt>
              </c:numCache>
            </c:numRef>
          </c:val>
        </c:ser>
        <c:dLbls>
          <c:showLegendKey val="0"/>
          <c:showVal val="0"/>
          <c:showCatName val="0"/>
          <c:showSerName val="0"/>
          <c:showPercent val="0"/>
          <c:showBubbleSize val="0"/>
        </c:dLbls>
        <c:gapWidth val="150"/>
        <c:shape val="cylinder"/>
        <c:axId val="165320192"/>
        <c:axId val="165321728"/>
        <c:axId val="0"/>
      </c:bar3DChart>
      <c:catAx>
        <c:axId val="165320192"/>
        <c:scaling>
          <c:orientation val="minMax"/>
        </c:scaling>
        <c:delete val="0"/>
        <c:axPos val="b"/>
        <c:majorTickMark val="out"/>
        <c:minorTickMark val="none"/>
        <c:tickLblPos val="nextTo"/>
        <c:crossAx val="165321728"/>
        <c:crosses val="autoZero"/>
        <c:auto val="1"/>
        <c:lblAlgn val="ctr"/>
        <c:lblOffset val="100"/>
        <c:noMultiLvlLbl val="0"/>
      </c:catAx>
      <c:valAx>
        <c:axId val="165321728"/>
        <c:scaling>
          <c:orientation val="minMax"/>
          <c:max val="4"/>
          <c:min val="1"/>
        </c:scaling>
        <c:delete val="0"/>
        <c:axPos val="l"/>
        <c:majorGridlines/>
        <c:numFmt formatCode="General" sourceLinked="1"/>
        <c:majorTickMark val="out"/>
        <c:minorTickMark val="none"/>
        <c:tickLblPos val="nextTo"/>
        <c:crossAx val="165320192"/>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F YR2 Progress!PivotTable8</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F YR2 Progress'!$B$19</c:f>
              <c:strCache>
                <c:ptCount val="1"/>
                <c:pt idx="0">
                  <c:v>Qualifications &amp; Selection </c:v>
                </c:pt>
              </c:strCache>
            </c:strRef>
          </c:tx>
          <c:invertIfNegative val="0"/>
          <c:cat>
            <c:strRef>
              <c:f>'State F YR2 Progress'!$A$20:$A$23</c:f>
              <c:strCache>
                <c:ptCount val="3"/>
                <c:pt idx="0">
                  <c:v>Initial</c:v>
                </c:pt>
                <c:pt idx="1">
                  <c:v>End of Year #1</c:v>
                </c:pt>
                <c:pt idx="2">
                  <c:v>End of Year #2</c:v>
                </c:pt>
              </c:strCache>
            </c:strRef>
          </c:cat>
          <c:val>
            <c:numRef>
              <c:f>'State F YR2 Progress'!$B$20:$B$23</c:f>
              <c:numCache>
                <c:formatCode>General</c:formatCode>
                <c:ptCount val="3"/>
                <c:pt idx="0">
                  <c:v>1</c:v>
                </c:pt>
                <c:pt idx="1">
                  <c:v>4</c:v>
                </c:pt>
                <c:pt idx="2">
                  <c:v>4</c:v>
                </c:pt>
              </c:numCache>
            </c:numRef>
          </c:val>
        </c:ser>
        <c:ser>
          <c:idx val="1"/>
          <c:order val="1"/>
          <c:tx>
            <c:strRef>
              <c:f>'State F YR2 Progress'!$C$19</c:f>
              <c:strCache>
                <c:ptCount val="1"/>
                <c:pt idx="0">
                  <c:v>Practice &amp; Performance </c:v>
                </c:pt>
              </c:strCache>
            </c:strRef>
          </c:tx>
          <c:invertIfNegative val="0"/>
          <c:cat>
            <c:strRef>
              <c:f>'State F YR2 Progress'!$A$20:$A$23</c:f>
              <c:strCache>
                <c:ptCount val="3"/>
                <c:pt idx="0">
                  <c:v>Initial</c:v>
                </c:pt>
                <c:pt idx="1">
                  <c:v>End of Year #1</c:v>
                </c:pt>
                <c:pt idx="2">
                  <c:v>End of Year #2</c:v>
                </c:pt>
              </c:strCache>
            </c:strRef>
          </c:cat>
          <c:val>
            <c:numRef>
              <c:f>'State F YR2 Progress'!$C$20:$C$23</c:f>
              <c:numCache>
                <c:formatCode>General</c:formatCode>
                <c:ptCount val="3"/>
                <c:pt idx="0">
                  <c:v>1</c:v>
                </c:pt>
                <c:pt idx="1">
                  <c:v>2</c:v>
                </c:pt>
                <c:pt idx="2">
                  <c:v>3</c:v>
                </c:pt>
              </c:numCache>
            </c:numRef>
          </c:val>
        </c:ser>
        <c:ser>
          <c:idx val="2"/>
          <c:order val="2"/>
          <c:tx>
            <c:strRef>
              <c:f>'State F YR2 Progress'!$D$19</c:f>
              <c:strCache>
                <c:ptCount val="1"/>
                <c:pt idx="0">
                  <c:v>Continuing Professional Development </c:v>
                </c:pt>
              </c:strCache>
            </c:strRef>
          </c:tx>
          <c:invertIfNegative val="0"/>
          <c:cat>
            <c:strRef>
              <c:f>'State F YR2 Progress'!$A$20:$A$23</c:f>
              <c:strCache>
                <c:ptCount val="3"/>
                <c:pt idx="0">
                  <c:v>Initial</c:v>
                </c:pt>
                <c:pt idx="1">
                  <c:v>End of Year #1</c:v>
                </c:pt>
                <c:pt idx="2">
                  <c:v>End of Year #2</c:v>
                </c:pt>
              </c:strCache>
            </c:strRef>
          </c:cat>
          <c:val>
            <c:numRef>
              <c:f>'State F YR2 Progress'!$D$20:$D$23</c:f>
              <c:numCache>
                <c:formatCode>General</c:formatCode>
                <c:ptCount val="3"/>
                <c:pt idx="0">
                  <c:v>1</c:v>
                </c:pt>
                <c:pt idx="1">
                  <c:v>3</c:v>
                </c:pt>
                <c:pt idx="2">
                  <c:v>3</c:v>
                </c:pt>
              </c:numCache>
            </c:numRef>
          </c:val>
        </c:ser>
        <c:ser>
          <c:idx val="3"/>
          <c:order val="3"/>
          <c:tx>
            <c:strRef>
              <c:f>'State F YR2 Progress'!$E$19</c:f>
              <c:strCache>
                <c:ptCount val="1"/>
                <c:pt idx="0">
                  <c:v>Cultural Considerations </c:v>
                </c:pt>
              </c:strCache>
            </c:strRef>
          </c:tx>
          <c:invertIfNegative val="0"/>
          <c:cat>
            <c:strRef>
              <c:f>'State F YR2 Progress'!$A$20:$A$23</c:f>
              <c:strCache>
                <c:ptCount val="3"/>
                <c:pt idx="0">
                  <c:v>Initial</c:v>
                </c:pt>
                <c:pt idx="1">
                  <c:v>End of Year #1</c:v>
                </c:pt>
                <c:pt idx="2">
                  <c:v>End of Year #2</c:v>
                </c:pt>
              </c:strCache>
            </c:strRef>
          </c:cat>
          <c:val>
            <c:numRef>
              <c:f>'State F YR2 Progress'!$E$20:$E$23</c:f>
              <c:numCache>
                <c:formatCode>General</c:formatCode>
                <c:ptCount val="3"/>
                <c:pt idx="0">
                  <c:v>1</c:v>
                </c:pt>
                <c:pt idx="1">
                  <c:v>2</c:v>
                </c:pt>
                <c:pt idx="2">
                  <c:v>2</c:v>
                </c:pt>
              </c:numCache>
            </c:numRef>
          </c:val>
        </c:ser>
        <c:dLbls>
          <c:showLegendKey val="0"/>
          <c:showVal val="0"/>
          <c:showCatName val="0"/>
          <c:showSerName val="0"/>
          <c:showPercent val="0"/>
          <c:showBubbleSize val="0"/>
        </c:dLbls>
        <c:gapWidth val="150"/>
        <c:shape val="cylinder"/>
        <c:axId val="166209408"/>
        <c:axId val="166210944"/>
        <c:axId val="0"/>
      </c:bar3DChart>
      <c:catAx>
        <c:axId val="166209408"/>
        <c:scaling>
          <c:orientation val="minMax"/>
        </c:scaling>
        <c:delete val="0"/>
        <c:axPos val="b"/>
        <c:majorTickMark val="out"/>
        <c:minorTickMark val="none"/>
        <c:tickLblPos val="nextTo"/>
        <c:crossAx val="166210944"/>
        <c:crosses val="autoZero"/>
        <c:auto val="1"/>
        <c:lblAlgn val="ctr"/>
        <c:lblOffset val="100"/>
        <c:noMultiLvlLbl val="0"/>
      </c:catAx>
      <c:valAx>
        <c:axId val="166210944"/>
        <c:scaling>
          <c:orientation val="minMax"/>
          <c:max val="4"/>
          <c:min val="1"/>
        </c:scaling>
        <c:delete val="0"/>
        <c:axPos val="l"/>
        <c:majorGridlines/>
        <c:numFmt formatCode="General" sourceLinked="1"/>
        <c:majorTickMark val="out"/>
        <c:minorTickMark val="none"/>
        <c:tickLblPos val="nextTo"/>
        <c:crossAx val="166209408"/>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F YR2 Progress!PivotTable9</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F YR2 Progress'!$B$27</c:f>
              <c:strCache>
                <c:ptCount val="1"/>
                <c:pt idx="0">
                  <c:v>PA &amp; Presentations </c:v>
                </c:pt>
              </c:strCache>
            </c:strRef>
          </c:tx>
          <c:invertIfNegative val="0"/>
          <c:cat>
            <c:strRef>
              <c:f>'State F YR2 Progress'!$A$28:$A$31</c:f>
              <c:strCache>
                <c:ptCount val="3"/>
                <c:pt idx="0">
                  <c:v>Initial</c:v>
                </c:pt>
                <c:pt idx="1">
                  <c:v>End of Year #1</c:v>
                </c:pt>
                <c:pt idx="2">
                  <c:v>End of Year #2</c:v>
                </c:pt>
              </c:strCache>
            </c:strRef>
          </c:cat>
          <c:val>
            <c:numRef>
              <c:f>'State F YR2 Progress'!$B$28:$B$31</c:f>
              <c:numCache>
                <c:formatCode>General</c:formatCode>
                <c:ptCount val="3"/>
                <c:pt idx="0">
                  <c:v>2</c:v>
                </c:pt>
                <c:pt idx="1">
                  <c:v>2</c:v>
                </c:pt>
                <c:pt idx="2">
                  <c:v>3</c:v>
                </c:pt>
              </c:numCache>
            </c:numRef>
          </c:val>
        </c:ser>
        <c:ser>
          <c:idx val="1"/>
          <c:order val="1"/>
          <c:tx>
            <c:strRef>
              <c:f>'State F YR2 Progress'!$C$27</c:f>
              <c:strCache>
                <c:ptCount val="1"/>
                <c:pt idx="0">
                  <c:v>Materials &amp; Media </c:v>
                </c:pt>
              </c:strCache>
            </c:strRef>
          </c:tx>
          <c:invertIfNegative val="0"/>
          <c:cat>
            <c:strRef>
              <c:f>'State F YR2 Progress'!$A$28:$A$31</c:f>
              <c:strCache>
                <c:ptCount val="3"/>
                <c:pt idx="0">
                  <c:v>Initial</c:v>
                </c:pt>
                <c:pt idx="1">
                  <c:v>End of Year #1</c:v>
                </c:pt>
                <c:pt idx="2">
                  <c:v>End of Year #2</c:v>
                </c:pt>
              </c:strCache>
            </c:strRef>
          </c:cat>
          <c:val>
            <c:numRef>
              <c:f>'State F YR2 Progress'!$C$28:$C$31</c:f>
              <c:numCache>
                <c:formatCode>General</c:formatCode>
                <c:ptCount val="3"/>
                <c:pt idx="0">
                  <c:v>1</c:v>
                </c:pt>
                <c:pt idx="1">
                  <c:v>2</c:v>
                </c:pt>
                <c:pt idx="2">
                  <c:v>3</c:v>
                </c:pt>
              </c:numCache>
            </c:numRef>
          </c:val>
        </c:ser>
        <c:ser>
          <c:idx val="2"/>
          <c:order val="2"/>
          <c:tx>
            <c:strRef>
              <c:f>'State F YR2 Progress'!$D$27</c:f>
              <c:strCache>
                <c:ptCount val="1"/>
                <c:pt idx="0">
                  <c:v>Website/Webpage </c:v>
                </c:pt>
              </c:strCache>
            </c:strRef>
          </c:tx>
          <c:invertIfNegative val="0"/>
          <c:cat>
            <c:strRef>
              <c:f>'State F YR2 Progress'!$A$28:$A$31</c:f>
              <c:strCache>
                <c:ptCount val="3"/>
                <c:pt idx="0">
                  <c:v>Initial</c:v>
                </c:pt>
                <c:pt idx="1">
                  <c:v>End of Year #1</c:v>
                </c:pt>
                <c:pt idx="2">
                  <c:v>End of Year #2</c:v>
                </c:pt>
              </c:strCache>
            </c:strRef>
          </c:cat>
          <c:val>
            <c:numRef>
              <c:f>'State F YR2 Progress'!$D$28:$D$31</c:f>
              <c:numCache>
                <c:formatCode>General</c:formatCode>
                <c:ptCount val="3"/>
                <c:pt idx="0">
                  <c:v>1</c:v>
                </c:pt>
                <c:pt idx="1">
                  <c:v>2</c:v>
                </c:pt>
                <c:pt idx="2">
                  <c:v>3</c:v>
                </c:pt>
              </c:numCache>
            </c:numRef>
          </c:val>
        </c:ser>
        <c:ser>
          <c:idx val="3"/>
          <c:order val="3"/>
          <c:tx>
            <c:strRef>
              <c:f>'State F YR2 Progress'!$E$27</c:f>
              <c:strCache>
                <c:ptCount val="1"/>
                <c:pt idx="0">
                  <c:v>Accessibility &amp; Diversity </c:v>
                </c:pt>
              </c:strCache>
            </c:strRef>
          </c:tx>
          <c:invertIfNegative val="0"/>
          <c:cat>
            <c:strRef>
              <c:f>'State F YR2 Progress'!$A$28:$A$31</c:f>
              <c:strCache>
                <c:ptCount val="3"/>
                <c:pt idx="0">
                  <c:v>Initial</c:v>
                </c:pt>
                <c:pt idx="1">
                  <c:v>End of Year #1</c:v>
                </c:pt>
                <c:pt idx="2">
                  <c:v>End of Year #2</c:v>
                </c:pt>
              </c:strCache>
            </c:strRef>
          </c:cat>
          <c:val>
            <c:numRef>
              <c:f>'State F YR2 Progress'!$E$28:$E$31</c:f>
              <c:numCache>
                <c:formatCode>General</c:formatCode>
                <c:ptCount val="3"/>
                <c:pt idx="0">
                  <c:v>1</c:v>
                </c:pt>
                <c:pt idx="1">
                  <c:v>1</c:v>
                </c:pt>
                <c:pt idx="2">
                  <c:v>3</c:v>
                </c:pt>
              </c:numCache>
            </c:numRef>
          </c:val>
        </c:ser>
        <c:dLbls>
          <c:showLegendKey val="0"/>
          <c:showVal val="0"/>
          <c:showCatName val="0"/>
          <c:showSerName val="0"/>
          <c:showPercent val="0"/>
          <c:showBubbleSize val="0"/>
        </c:dLbls>
        <c:gapWidth val="150"/>
        <c:shape val="cylinder"/>
        <c:axId val="166246656"/>
        <c:axId val="166260736"/>
        <c:axId val="0"/>
      </c:bar3DChart>
      <c:catAx>
        <c:axId val="166246656"/>
        <c:scaling>
          <c:orientation val="minMax"/>
        </c:scaling>
        <c:delete val="0"/>
        <c:axPos val="b"/>
        <c:majorTickMark val="out"/>
        <c:minorTickMark val="none"/>
        <c:tickLblPos val="nextTo"/>
        <c:crossAx val="166260736"/>
        <c:crosses val="autoZero"/>
        <c:auto val="1"/>
        <c:lblAlgn val="ctr"/>
        <c:lblOffset val="100"/>
        <c:noMultiLvlLbl val="0"/>
      </c:catAx>
      <c:valAx>
        <c:axId val="166260736"/>
        <c:scaling>
          <c:orientation val="minMax"/>
          <c:max val="4"/>
          <c:min val="1"/>
        </c:scaling>
        <c:delete val="0"/>
        <c:axPos val="l"/>
        <c:majorGridlines/>
        <c:numFmt formatCode="General" sourceLinked="1"/>
        <c:majorTickMark val="out"/>
        <c:minorTickMark val="none"/>
        <c:tickLblPos val="nextTo"/>
        <c:crossAx val="166246656"/>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A Yr 1 Progress!PivotTable4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A Yr 1 Progress'!$B$25</c:f>
              <c:strCache>
                <c:ptCount val="1"/>
                <c:pt idx="0">
                  <c:v>PR Activities &amp; Presentations </c:v>
                </c:pt>
              </c:strCache>
            </c:strRef>
          </c:tx>
          <c:invertIfNegative val="0"/>
          <c:cat>
            <c:strRef>
              <c:f>'State A Yr 1 Progress'!$A$26:$A$28</c:f>
              <c:strCache>
                <c:ptCount val="2"/>
                <c:pt idx="0">
                  <c:v>Initial</c:v>
                </c:pt>
                <c:pt idx="1">
                  <c:v>End of Year #1</c:v>
                </c:pt>
              </c:strCache>
            </c:strRef>
          </c:cat>
          <c:val>
            <c:numRef>
              <c:f>'State A Yr 1 Progress'!$B$26:$B$28</c:f>
              <c:numCache>
                <c:formatCode>General</c:formatCode>
                <c:ptCount val="2"/>
                <c:pt idx="0">
                  <c:v>1</c:v>
                </c:pt>
                <c:pt idx="1">
                  <c:v>4</c:v>
                </c:pt>
              </c:numCache>
            </c:numRef>
          </c:val>
        </c:ser>
        <c:ser>
          <c:idx val="1"/>
          <c:order val="1"/>
          <c:tx>
            <c:strRef>
              <c:f>'State A Yr 1 Progress'!$C$25</c:f>
              <c:strCache>
                <c:ptCount val="1"/>
                <c:pt idx="0">
                  <c:v>Materials/Media </c:v>
                </c:pt>
              </c:strCache>
            </c:strRef>
          </c:tx>
          <c:invertIfNegative val="0"/>
          <c:cat>
            <c:strRef>
              <c:f>'State A Yr 1 Progress'!$A$26:$A$28</c:f>
              <c:strCache>
                <c:ptCount val="2"/>
                <c:pt idx="0">
                  <c:v>Initial</c:v>
                </c:pt>
                <c:pt idx="1">
                  <c:v>End of Year #1</c:v>
                </c:pt>
              </c:strCache>
            </c:strRef>
          </c:cat>
          <c:val>
            <c:numRef>
              <c:f>'State A Yr 1 Progress'!$C$26:$C$28</c:f>
              <c:numCache>
                <c:formatCode>General</c:formatCode>
                <c:ptCount val="2"/>
                <c:pt idx="0">
                  <c:v>1</c:v>
                </c:pt>
                <c:pt idx="1">
                  <c:v>3</c:v>
                </c:pt>
              </c:numCache>
            </c:numRef>
          </c:val>
        </c:ser>
        <c:ser>
          <c:idx val="2"/>
          <c:order val="2"/>
          <c:tx>
            <c:strRef>
              <c:f>'State A Yr 1 Progress'!$D$25</c:f>
              <c:strCache>
                <c:ptCount val="1"/>
                <c:pt idx="0">
                  <c:v>Web</c:v>
                </c:pt>
              </c:strCache>
            </c:strRef>
          </c:tx>
          <c:invertIfNegative val="0"/>
          <c:cat>
            <c:strRef>
              <c:f>'State A Yr 1 Progress'!$A$26:$A$28</c:f>
              <c:strCache>
                <c:ptCount val="2"/>
                <c:pt idx="0">
                  <c:v>Initial</c:v>
                </c:pt>
                <c:pt idx="1">
                  <c:v>End of Year #1</c:v>
                </c:pt>
              </c:strCache>
            </c:strRef>
          </c:cat>
          <c:val>
            <c:numRef>
              <c:f>'State A Yr 1 Progress'!$D$26:$D$28</c:f>
              <c:numCache>
                <c:formatCode>General</c:formatCode>
                <c:ptCount val="2"/>
                <c:pt idx="0">
                  <c:v>1</c:v>
                </c:pt>
                <c:pt idx="1">
                  <c:v>1</c:v>
                </c:pt>
              </c:numCache>
            </c:numRef>
          </c:val>
        </c:ser>
        <c:ser>
          <c:idx val="3"/>
          <c:order val="3"/>
          <c:tx>
            <c:strRef>
              <c:f>'State A Yr 1 Progress'!$E$25</c:f>
              <c:strCache>
                <c:ptCount val="1"/>
                <c:pt idx="0">
                  <c:v>Accessibility/Diversity </c:v>
                </c:pt>
              </c:strCache>
            </c:strRef>
          </c:tx>
          <c:invertIfNegative val="0"/>
          <c:cat>
            <c:strRef>
              <c:f>'State A Yr 1 Progress'!$A$26:$A$28</c:f>
              <c:strCache>
                <c:ptCount val="2"/>
                <c:pt idx="0">
                  <c:v>Initial</c:v>
                </c:pt>
                <c:pt idx="1">
                  <c:v>End of Year #1</c:v>
                </c:pt>
              </c:strCache>
            </c:strRef>
          </c:cat>
          <c:val>
            <c:numRef>
              <c:f>'State A Yr 1 Progress'!$E$26:$E$28</c:f>
              <c:numCache>
                <c:formatCode>General</c:formatCode>
                <c:ptCount val="2"/>
                <c:pt idx="0">
                  <c:v>1</c:v>
                </c:pt>
                <c:pt idx="1">
                  <c:v>1</c:v>
                </c:pt>
              </c:numCache>
            </c:numRef>
          </c:val>
        </c:ser>
        <c:dLbls>
          <c:showLegendKey val="0"/>
          <c:showVal val="0"/>
          <c:showCatName val="0"/>
          <c:showSerName val="0"/>
          <c:showPercent val="0"/>
          <c:showBubbleSize val="0"/>
        </c:dLbls>
        <c:gapWidth val="150"/>
        <c:shape val="cylinder"/>
        <c:axId val="160672000"/>
        <c:axId val="160673792"/>
        <c:axId val="0"/>
      </c:bar3DChart>
      <c:catAx>
        <c:axId val="160672000"/>
        <c:scaling>
          <c:orientation val="minMax"/>
        </c:scaling>
        <c:delete val="0"/>
        <c:axPos val="b"/>
        <c:majorTickMark val="out"/>
        <c:minorTickMark val="none"/>
        <c:tickLblPos val="nextTo"/>
        <c:crossAx val="160673792"/>
        <c:crosses val="autoZero"/>
        <c:auto val="1"/>
        <c:lblAlgn val="ctr"/>
        <c:lblOffset val="100"/>
        <c:noMultiLvlLbl val="0"/>
      </c:catAx>
      <c:valAx>
        <c:axId val="160673792"/>
        <c:scaling>
          <c:orientation val="minMax"/>
          <c:max val="4"/>
          <c:min val="1"/>
        </c:scaling>
        <c:delete val="0"/>
        <c:axPos val="l"/>
        <c:majorGridlines/>
        <c:numFmt formatCode="General" sourceLinked="1"/>
        <c:majorTickMark val="out"/>
        <c:minorTickMark val="none"/>
        <c:tickLblPos val="nextTo"/>
        <c:crossAx val="160672000"/>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F YR2 Progress!PivotTable10</c:name>
    <c:fmtId val="0"/>
  </c:pivotSource>
  <c:chart>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F YR2 Progress'!$B$35</c:f>
              <c:strCache>
                <c:ptCount val="1"/>
                <c:pt idx="0">
                  <c:v>Process- Participants </c:v>
                </c:pt>
              </c:strCache>
            </c:strRef>
          </c:tx>
          <c:invertIfNegative val="0"/>
          <c:cat>
            <c:strRef>
              <c:f>'State F YR2 Progress'!$A$36:$A$39</c:f>
              <c:strCache>
                <c:ptCount val="3"/>
                <c:pt idx="0">
                  <c:v>Initial</c:v>
                </c:pt>
                <c:pt idx="1">
                  <c:v>End of Year #1</c:v>
                </c:pt>
                <c:pt idx="2">
                  <c:v>End of Year #2</c:v>
                </c:pt>
              </c:strCache>
            </c:strRef>
          </c:cat>
          <c:val>
            <c:numRef>
              <c:f>'State F YR2 Progress'!$B$36:$B$39</c:f>
              <c:numCache>
                <c:formatCode>General</c:formatCode>
                <c:ptCount val="3"/>
                <c:pt idx="0">
                  <c:v>1</c:v>
                </c:pt>
                <c:pt idx="1">
                  <c:v>2</c:v>
                </c:pt>
                <c:pt idx="2">
                  <c:v>3</c:v>
                </c:pt>
              </c:numCache>
            </c:numRef>
          </c:val>
        </c:ser>
        <c:ser>
          <c:idx val="1"/>
          <c:order val="1"/>
          <c:tx>
            <c:strRef>
              <c:f>'State F YR2 Progress'!$C$35</c:f>
              <c:strCache>
                <c:ptCount val="1"/>
                <c:pt idx="0">
                  <c:v>Process- Facilitators</c:v>
                </c:pt>
              </c:strCache>
            </c:strRef>
          </c:tx>
          <c:invertIfNegative val="0"/>
          <c:cat>
            <c:strRef>
              <c:f>'State F YR2 Progress'!$A$36:$A$39</c:f>
              <c:strCache>
                <c:ptCount val="3"/>
                <c:pt idx="0">
                  <c:v>Initial</c:v>
                </c:pt>
                <c:pt idx="1">
                  <c:v>End of Year #1</c:v>
                </c:pt>
                <c:pt idx="2">
                  <c:v>End of Year #2</c:v>
                </c:pt>
              </c:strCache>
            </c:strRef>
          </c:cat>
          <c:val>
            <c:numRef>
              <c:f>'State F YR2 Progress'!$C$36:$C$39</c:f>
              <c:numCache>
                <c:formatCode>General</c:formatCode>
                <c:ptCount val="3"/>
                <c:pt idx="0">
                  <c:v>1</c:v>
                </c:pt>
                <c:pt idx="1">
                  <c:v>1</c:v>
                </c:pt>
                <c:pt idx="2">
                  <c:v>3</c:v>
                </c:pt>
              </c:numCache>
            </c:numRef>
          </c:val>
        </c:ser>
        <c:ser>
          <c:idx val="2"/>
          <c:order val="2"/>
          <c:tx>
            <c:strRef>
              <c:f>'State F YR2 Progress'!$D$35</c:f>
              <c:strCache>
                <c:ptCount val="1"/>
                <c:pt idx="0">
                  <c:v>Practitioner- Facilitator </c:v>
                </c:pt>
              </c:strCache>
            </c:strRef>
          </c:tx>
          <c:invertIfNegative val="0"/>
          <c:cat>
            <c:strRef>
              <c:f>'State F YR2 Progress'!$A$36:$A$39</c:f>
              <c:strCache>
                <c:ptCount val="3"/>
                <c:pt idx="0">
                  <c:v>Initial</c:v>
                </c:pt>
                <c:pt idx="1">
                  <c:v>End of Year #1</c:v>
                </c:pt>
                <c:pt idx="2">
                  <c:v>End of Year #2</c:v>
                </c:pt>
              </c:strCache>
            </c:strRef>
          </c:cat>
          <c:val>
            <c:numRef>
              <c:f>'State F YR2 Progress'!$D$36:$D$39</c:f>
              <c:numCache>
                <c:formatCode>General</c:formatCode>
                <c:ptCount val="3"/>
                <c:pt idx="0">
                  <c:v>1</c:v>
                </c:pt>
                <c:pt idx="1">
                  <c:v>1</c:v>
                </c:pt>
                <c:pt idx="2">
                  <c:v>3</c:v>
                </c:pt>
              </c:numCache>
            </c:numRef>
          </c:val>
        </c:ser>
        <c:ser>
          <c:idx val="3"/>
          <c:order val="3"/>
          <c:tx>
            <c:strRef>
              <c:f>'State F YR2 Progress'!$E$35</c:f>
              <c:strCache>
                <c:ptCount val="1"/>
                <c:pt idx="0">
                  <c:v>Practioner- Participants</c:v>
                </c:pt>
              </c:strCache>
            </c:strRef>
          </c:tx>
          <c:invertIfNegative val="0"/>
          <c:cat>
            <c:strRef>
              <c:f>'State F YR2 Progress'!$A$36:$A$39</c:f>
              <c:strCache>
                <c:ptCount val="3"/>
                <c:pt idx="0">
                  <c:v>Initial</c:v>
                </c:pt>
                <c:pt idx="1">
                  <c:v>End of Year #1</c:v>
                </c:pt>
                <c:pt idx="2">
                  <c:v>End of Year #2</c:v>
                </c:pt>
              </c:strCache>
            </c:strRef>
          </c:cat>
          <c:val>
            <c:numRef>
              <c:f>'State F YR2 Progress'!$E$36:$E$39</c:f>
              <c:numCache>
                <c:formatCode>General</c:formatCode>
                <c:ptCount val="3"/>
                <c:pt idx="0">
                  <c:v>1</c:v>
                </c:pt>
                <c:pt idx="1">
                  <c:v>2</c:v>
                </c:pt>
                <c:pt idx="2">
                  <c:v>3</c:v>
                </c:pt>
              </c:numCache>
            </c:numRef>
          </c:val>
        </c:ser>
        <c:ser>
          <c:idx val="4"/>
          <c:order val="4"/>
          <c:tx>
            <c:strRef>
              <c:f>'State F YR2 Progress'!$F$35</c:f>
              <c:strCache>
                <c:ptCount val="1"/>
                <c:pt idx="0">
                  <c:v>Impact/Outcomes </c:v>
                </c:pt>
              </c:strCache>
            </c:strRef>
          </c:tx>
          <c:invertIfNegative val="0"/>
          <c:cat>
            <c:strRef>
              <c:f>'State F YR2 Progress'!$A$36:$A$39</c:f>
              <c:strCache>
                <c:ptCount val="3"/>
                <c:pt idx="0">
                  <c:v>Initial</c:v>
                </c:pt>
                <c:pt idx="1">
                  <c:v>End of Year #1</c:v>
                </c:pt>
                <c:pt idx="2">
                  <c:v>End of Year #2</c:v>
                </c:pt>
              </c:strCache>
            </c:strRef>
          </c:cat>
          <c:val>
            <c:numRef>
              <c:f>'State F YR2 Progress'!$F$36:$F$39</c:f>
              <c:numCache>
                <c:formatCode>General</c:formatCode>
                <c:ptCount val="3"/>
                <c:pt idx="0">
                  <c:v>1</c:v>
                </c:pt>
                <c:pt idx="1">
                  <c:v>1</c:v>
                </c:pt>
                <c:pt idx="2">
                  <c:v>2</c:v>
                </c:pt>
              </c:numCache>
            </c:numRef>
          </c:val>
        </c:ser>
        <c:ser>
          <c:idx val="5"/>
          <c:order val="5"/>
          <c:tx>
            <c:strRef>
              <c:f>'State F YR2 Progress'!$G$35</c:f>
              <c:strCache>
                <c:ptCount val="1"/>
                <c:pt idx="0">
                  <c:v>Efficiency Assessment </c:v>
                </c:pt>
              </c:strCache>
            </c:strRef>
          </c:tx>
          <c:invertIfNegative val="0"/>
          <c:cat>
            <c:strRef>
              <c:f>'State F YR2 Progress'!$A$36:$A$39</c:f>
              <c:strCache>
                <c:ptCount val="3"/>
                <c:pt idx="0">
                  <c:v>Initial</c:v>
                </c:pt>
                <c:pt idx="1">
                  <c:v>End of Year #1</c:v>
                </c:pt>
                <c:pt idx="2">
                  <c:v>End of Year #2</c:v>
                </c:pt>
              </c:strCache>
            </c:strRef>
          </c:cat>
          <c:val>
            <c:numRef>
              <c:f>'State F YR2 Progress'!$G$36:$G$39</c:f>
              <c:numCache>
                <c:formatCode>General</c:formatCode>
                <c:ptCount val="3"/>
                <c:pt idx="0">
                  <c:v>1</c:v>
                </c:pt>
                <c:pt idx="1">
                  <c:v>1</c:v>
                </c:pt>
                <c:pt idx="2">
                  <c:v>3</c:v>
                </c:pt>
              </c:numCache>
            </c:numRef>
          </c:val>
        </c:ser>
        <c:ser>
          <c:idx val="6"/>
          <c:order val="6"/>
          <c:tx>
            <c:strRef>
              <c:f>'State F YR2 Progress'!$H$35</c:f>
              <c:strCache>
                <c:ptCount val="1"/>
                <c:pt idx="0">
                  <c:v>System Usage </c:v>
                </c:pt>
              </c:strCache>
            </c:strRef>
          </c:tx>
          <c:invertIfNegative val="0"/>
          <c:cat>
            <c:strRef>
              <c:f>'State F YR2 Progress'!$A$36:$A$39</c:f>
              <c:strCache>
                <c:ptCount val="3"/>
                <c:pt idx="0">
                  <c:v>Initial</c:v>
                </c:pt>
                <c:pt idx="1">
                  <c:v>End of Year #1</c:v>
                </c:pt>
                <c:pt idx="2">
                  <c:v>End of Year #2</c:v>
                </c:pt>
              </c:strCache>
            </c:strRef>
          </c:cat>
          <c:val>
            <c:numRef>
              <c:f>'State F YR2 Progress'!$H$36:$H$39</c:f>
              <c:numCache>
                <c:formatCode>General</c:formatCode>
                <c:ptCount val="3"/>
                <c:pt idx="0">
                  <c:v>1</c:v>
                </c:pt>
                <c:pt idx="1">
                  <c:v>2</c:v>
                </c:pt>
                <c:pt idx="2">
                  <c:v>3</c:v>
                </c:pt>
              </c:numCache>
            </c:numRef>
          </c:val>
        </c:ser>
        <c:ser>
          <c:idx val="7"/>
          <c:order val="7"/>
          <c:tx>
            <c:strRef>
              <c:f>'State F YR2 Progress'!$I$35</c:f>
              <c:strCache>
                <c:ptCount val="1"/>
                <c:pt idx="0">
                  <c:v>Summarizing/Reporting</c:v>
                </c:pt>
              </c:strCache>
            </c:strRef>
          </c:tx>
          <c:invertIfNegative val="0"/>
          <c:cat>
            <c:strRef>
              <c:f>'State F YR2 Progress'!$A$36:$A$39</c:f>
              <c:strCache>
                <c:ptCount val="3"/>
                <c:pt idx="0">
                  <c:v>Initial</c:v>
                </c:pt>
                <c:pt idx="1">
                  <c:v>End of Year #1</c:v>
                </c:pt>
                <c:pt idx="2">
                  <c:v>End of Year #2</c:v>
                </c:pt>
              </c:strCache>
            </c:strRef>
          </c:cat>
          <c:val>
            <c:numRef>
              <c:f>'State F YR2 Progress'!$I$36:$I$39</c:f>
              <c:numCache>
                <c:formatCode>General</c:formatCode>
                <c:ptCount val="3"/>
                <c:pt idx="0">
                  <c:v>1</c:v>
                </c:pt>
                <c:pt idx="1">
                  <c:v>1</c:v>
                </c:pt>
                <c:pt idx="2">
                  <c:v>3</c:v>
                </c:pt>
              </c:numCache>
            </c:numRef>
          </c:val>
        </c:ser>
        <c:ser>
          <c:idx val="8"/>
          <c:order val="8"/>
          <c:tx>
            <c:strRef>
              <c:f>'State F YR2 Progress'!$J$35</c:f>
              <c:strCache>
                <c:ptCount val="1"/>
                <c:pt idx="0">
                  <c:v>Analysis &amp; Utilization for CQI</c:v>
                </c:pt>
              </c:strCache>
            </c:strRef>
          </c:tx>
          <c:invertIfNegative val="0"/>
          <c:cat>
            <c:strRef>
              <c:f>'State F YR2 Progress'!$A$36:$A$39</c:f>
              <c:strCache>
                <c:ptCount val="3"/>
                <c:pt idx="0">
                  <c:v>Initial</c:v>
                </c:pt>
                <c:pt idx="1">
                  <c:v>End of Year #1</c:v>
                </c:pt>
                <c:pt idx="2">
                  <c:v>End of Year #2</c:v>
                </c:pt>
              </c:strCache>
            </c:strRef>
          </c:cat>
          <c:val>
            <c:numRef>
              <c:f>'State F YR2 Progress'!$J$36:$J$39</c:f>
              <c:numCache>
                <c:formatCode>General</c:formatCode>
                <c:ptCount val="3"/>
                <c:pt idx="0">
                  <c:v>1</c:v>
                </c:pt>
                <c:pt idx="1">
                  <c:v>1</c:v>
                </c:pt>
                <c:pt idx="2">
                  <c:v>3</c:v>
                </c:pt>
              </c:numCache>
            </c:numRef>
          </c:val>
        </c:ser>
        <c:dLbls>
          <c:showLegendKey val="0"/>
          <c:showVal val="0"/>
          <c:showCatName val="0"/>
          <c:showSerName val="0"/>
          <c:showPercent val="0"/>
          <c:showBubbleSize val="0"/>
        </c:dLbls>
        <c:gapWidth val="150"/>
        <c:shape val="cylinder"/>
        <c:axId val="166914688"/>
        <c:axId val="166920576"/>
        <c:axId val="0"/>
      </c:bar3DChart>
      <c:catAx>
        <c:axId val="166914688"/>
        <c:scaling>
          <c:orientation val="minMax"/>
        </c:scaling>
        <c:delete val="0"/>
        <c:axPos val="b"/>
        <c:majorTickMark val="out"/>
        <c:minorTickMark val="none"/>
        <c:tickLblPos val="nextTo"/>
        <c:crossAx val="166920576"/>
        <c:crosses val="autoZero"/>
        <c:auto val="1"/>
        <c:lblAlgn val="ctr"/>
        <c:lblOffset val="100"/>
        <c:noMultiLvlLbl val="0"/>
      </c:catAx>
      <c:valAx>
        <c:axId val="166920576"/>
        <c:scaling>
          <c:orientation val="minMax"/>
          <c:max val="4"/>
          <c:min val="1"/>
        </c:scaling>
        <c:delete val="0"/>
        <c:axPos val="l"/>
        <c:majorGridlines/>
        <c:numFmt formatCode="General" sourceLinked="1"/>
        <c:majorTickMark val="out"/>
        <c:minorTickMark val="none"/>
        <c:tickLblPos val="nextTo"/>
        <c:crossAx val="166914688"/>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G Progress!PivotTable3</c:name>
    <c:fmtId val="2"/>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s>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'State G Progress'!$B$3</c:f>
              <c:strCache>
                <c:ptCount val="1"/>
                <c:pt idx="0">
                  <c:v>Stakeholder Involvement </c:v>
                </c:pt>
              </c:strCache>
            </c:strRef>
          </c:tx>
          <c:invertIfNegative val="0"/>
          <c:cat>
            <c:strRef>
              <c:f>'State G Progress'!$A$4:$A$6</c:f>
              <c:strCache>
                <c:ptCount val="2"/>
                <c:pt idx="0">
                  <c:v>Initial</c:v>
                </c:pt>
                <c:pt idx="1">
                  <c:v>End of Year #1</c:v>
                </c:pt>
              </c:strCache>
            </c:strRef>
          </c:cat>
          <c:val>
            <c:numRef>
              <c:f>'State G Progress'!$B$4:$B$6</c:f>
              <c:numCache>
                <c:formatCode>General</c:formatCode>
                <c:ptCount val="2"/>
                <c:pt idx="0">
                  <c:v>1</c:v>
                </c:pt>
                <c:pt idx="1">
                  <c:v>3</c:v>
                </c:pt>
              </c:numCache>
            </c:numRef>
          </c:val>
        </c:ser>
        <c:ser>
          <c:idx val="1"/>
          <c:order val="1"/>
          <c:tx>
            <c:strRef>
              <c:f>'State G Progress'!$C$3</c:f>
              <c:strCache>
                <c:ptCount val="1"/>
                <c:pt idx="0">
                  <c:v>Policy &amp; Guidance </c:v>
                </c:pt>
              </c:strCache>
            </c:strRef>
          </c:tx>
          <c:invertIfNegative val="0"/>
          <c:cat>
            <c:strRef>
              <c:f>'State G Progress'!$A$4:$A$6</c:f>
              <c:strCache>
                <c:ptCount val="2"/>
                <c:pt idx="0">
                  <c:v>Initial</c:v>
                </c:pt>
                <c:pt idx="1">
                  <c:v>End of Year #1</c:v>
                </c:pt>
              </c:strCache>
            </c:strRef>
          </c:cat>
          <c:val>
            <c:numRef>
              <c:f>'State G Progress'!$C$4:$C$6</c:f>
              <c:numCache>
                <c:formatCode>General</c:formatCode>
                <c:ptCount val="2"/>
                <c:pt idx="0">
                  <c:v>2</c:v>
                </c:pt>
                <c:pt idx="1">
                  <c:v>4</c:v>
                </c:pt>
              </c:numCache>
            </c:numRef>
          </c:val>
        </c:ser>
        <c:ser>
          <c:idx val="2"/>
          <c:order val="2"/>
          <c:tx>
            <c:strRef>
              <c:f>'State G Progress'!$D$3</c:f>
              <c:strCache>
                <c:ptCount val="1"/>
                <c:pt idx="0">
                  <c:v>Management </c:v>
                </c:pt>
              </c:strCache>
            </c:strRef>
          </c:tx>
          <c:invertIfNegative val="0"/>
          <c:cat>
            <c:strRef>
              <c:f>'State G Progress'!$A$4:$A$6</c:f>
              <c:strCache>
                <c:ptCount val="2"/>
                <c:pt idx="0">
                  <c:v>Initial</c:v>
                </c:pt>
                <c:pt idx="1">
                  <c:v>End of Year #1</c:v>
                </c:pt>
              </c:strCache>
            </c:strRef>
          </c:cat>
          <c:val>
            <c:numRef>
              <c:f>'State G Progress'!$D$4:$D$6</c:f>
              <c:numCache>
                <c:formatCode>General</c:formatCode>
                <c:ptCount val="2"/>
                <c:pt idx="0">
                  <c:v>1</c:v>
                </c:pt>
                <c:pt idx="1">
                  <c:v>4</c:v>
                </c:pt>
              </c:numCache>
            </c:numRef>
          </c:val>
        </c:ser>
        <c:ser>
          <c:idx val="3"/>
          <c:order val="3"/>
          <c:tx>
            <c:strRef>
              <c:f>'State G Progress'!$E$3</c:f>
              <c:strCache>
                <c:ptCount val="1"/>
                <c:pt idx="0">
                  <c:v>Data System </c:v>
                </c:pt>
              </c:strCache>
            </c:strRef>
          </c:tx>
          <c:invertIfNegative val="0"/>
          <c:cat>
            <c:strRef>
              <c:f>'State G Progress'!$A$4:$A$6</c:f>
              <c:strCache>
                <c:ptCount val="2"/>
                <c:pt idx="0">
                  <c:v>Initial</c:v>
                </c:pt>
                <c:pt idx="1">
                  <c:v>End of Year #1</c:v>
                </c:pt>
              </c:strCache>
            </c:strRef>
          </c:cat>
          <c:val>
            <c:numRef>
              <c:f>'State G Progress'!$E$4:$E$6</c:f>
              <c:numCache>
                <c:formatCode>General</c:formatCode>
                <c:ptCount val="2"/>
                <c:pt idx="0">
                  <c:v>1</c:v>
                </c:pt>
                <c:pt idx="1">
                  <c:v>3</c:v>
                </c:pt>
              </c:numCache>
            </c:numRef>
          </c:val>
        </c:ser>
        <c:ser>
          <c:idx val="4"/>
          <c:order val="4"/>
          <c:tx>
            <c:strRef>
              <c:f>'State G Progress'!$F$3</c:f>
              <c:strCache>
                <c:ptCount val="1"/>
                <c:pt idx="0">
                  <c:v>Resource Allocation </c:v>
                </c:pt>
              </c:strCache>
            </c:strRef>
          </c:tx>
          <c:invertIfNegative val="0"/>
          <c:cat>
            <c:strRef>
              <c:f>'State G Progress'!$A$4:$A$6</c:f>
              <c:strCache>
                <c:ptCount val="2"/>
                <c:pt idx="0">
                  <c:v>Initial</c:v>
                </c:pt>
                <c:pt idx="1">
                  <c:v>End of Year #1</c:v>
                </c:pt>
              </c:strCache>
            </c:strRef>
          </c:cat>
          <c:val>
            <c:numRef>
              <c:f>'State G Progress'!$F$4:$F$6</c:f>
              <c:numCache>
                <c:formatCode>General</c:formatCode>
                <c:ptCount val="2"/>
                <c:pt idx="0">
                  <c:v>2</c:v>
                </c:pt>
                <c:pt idx="1">
                  <c:v>4</c:v>
                </c:pt>
              </c:numCache>
            </c:numRef>
          </c:val>
        </c:ser>
        <c:dLbls>
          <c:showLegendKey val="0"/>
          <c:showVal val="0"/>
          <c:showCatName val="0"/>
          <c:showSerName val="0"/>
          <c:showPercent val="0"/>
          <c:showBubbleSize val="0"/>
        </c:dLbls>
        <c:gapWidth val="150"/>
        <c:shape val="cylinder"/>
        <c:axId val="168551936"/>
        <c:axId val="168553472"/>
        <c:axId val="0"/>
      </c:bar3DChart>
      <c:catAx>
        <c:axId val="168551936"/>
        <c:scaling>
          <c:orientation val="minMax"/>
        </c:scaling>
        <c:delete val="0"/>
        <c:axPos val="b"/>
        <c:majorTickMark val="out"/>
        <c:minorTickMark val="none"/>
        <c:tickLblPos val="nextTo"/>
        <c:crossAx val="168553472"/>
        <c:crosses val="autoZero"/>
        <c:auto val="1"/>
        <c:lblAlgn val="ctr"/>
        <c:lblOffset val="100"/>
        <c:noMultiLvlLbl val="0"/>
      </c:catAx>
      <c:valAx>
        <c:axId val="168553472"/>
        <c:scaling>
          <c:orientation val="minMax"/>
          <c:max val="4"/>
          <c:min val="1"/>
        </c:scaling>
        <c:delete val="0"/>
        <c:axPos val="l"/>
        <c:majorGridlines/>
        <c:numFmt formatCode="General" sourceLinked="1"/>
        <c:majorTickMark val="out"/>
        <c:minorTickMark val="none"/>
        <c:tickLblPos val="nextTo"/>
        <c:crossAx val="168551936"/>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G Progress!PivotTable1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'State G Progress'!$B$10</c:f>
              <c:strCache>
                <c:ptCount val="1"/>
                <c:pt idx="0">
                  <c:v>Participant Preparation </c:v>
                </c:pt>
              </c:strCache>
            </c:strRef>
          </c:tx>
          <c:invertIfNegative val="0"/>
          <c:cat>
            <c:strRef>
              <c:f>'State G Progress'!$A$11:$A$13</c:f>
              <c:strCache>
                <c:ptCount val="2"/>
                <c:pt idx="0">
                  <c:v>Initial</c:v>
                </c:pt>
                <c:pt idx="1">
                  <c:v>End of Year #1</c:v>
                </c:pt>
              </c:strCache>
            </c:strRef>
          </c:cat>
          <c:val>
            <c:numRef>
              <c:f>'State G Progress'!$B$11:$B$13</c:f>
              <c:numCache>
                <c:formatCode>General</c:formatCode>
                <c:ptCount val="2"/>
                <c:pt idx="0">
                  <c:v>1</c:v>
                </c:pt>
                <c:pt idx="1">
                  <c:v>4</c:v>
                </c:pt>
              </c:numCache>
            </c:numRef>
          </c:val>
        </c:ser>
        <c:ser>
          <c:idx val="1"/>
          <c:order val="1"/>
          <c:tx>
            <c:strRef>
              <c:f>'State G Progress'!$C$10</c:f>
              <c:strCache>
                <c:ptCount val="1"/>
                <c:pt idx="0">
                  <c:v>Intake Process </c:v>
                </c:pt>
              </c:strCache>
            </c:strRef>
          </c:tx>
          <c:invertIfNegative val="0"/>
          <c:cat>
            <c:strRef>
              <c:f>'State G Progress'!$A$11:$A$13</c:f>
              <c:strCache>
                <c:ptCount val="2"/>
                <c:pt idx="0">
                  <c:v>Initial</c:v>
                </c:pt>
                <c:pt idx="1">
                  <c:v>End of Year #1</c:v>
                </c:pt>
              </c:strCache>
            </c:strRef>
          </c:cat>
          <c:val>
            <c:numRef>
              <c:f>'State G Progress'!$C$11:$C$13</c:f>
              <c:numCache>
                <c:formatCode>General</c:formatCode>
                <c:ptCount val="2"/>
                <c:pt idx="0">
                  <c:v>1</c:v>
                </c:pt>
                <c:pt idx="1">
                  <c:v>4</c:v>
                </c:pt>
              </c:numCache>
            </c:numRef>
          </c:val>
        </c:ser>
        <c:ser>
          <c:idx val="2"/>
          <c:order val="2"/>
          <c:tx>
            <c:strRef>
              <c:f>'State G Progress'!$D$10</c:f>
              <c:strCache>
                <c:ptCount val="1"/>
                <c:pt idx="0">
                  <c:v>Case Management </c:v>
                </c:pt>
              </c:strCache>
            </c:strRef>
          </c:tx>
          <c:invertIfNegative val="0"/>
          <c:cat>
            <c:strRef>
              <c:f>'State G Progress'!$A$11:$A$13</c:f>
              <c:strCache>
                <c:ptCount val="2"/>
                <c:pt idx="0">
                  <c:v>Initial</c:v>
                </c:pt>
                <c:pt idx="1">
                  <c:v>End of Year #1</c:v>
                </c:pt>
              </c:strCache>
            </c:strRef>
          </c:cat>
          <c:val>
            <c:numRef>
              <c:f>'State G Progress'!$D$11:$D$13</c:f>
              <c:numCache>
                <c:formatCode>General</c:formatCode>
                <c:ptCount val="2"/>
                <c:pt idx="0">
                  <c:v>1</c:v>
                </c:pt>
                <c:pt idx="1">
                  <c:v>4</c:v>
                </c:pt>
              </c:numCache>
            </c:numRef>
          </c:val>
        </c:ser>
        <c:ser>
          <c:idx val="3"/>
          <c:order val="3"/>
          <c:tx>
            <c:strRef>
              <c:f>'State G Progress'!$E$10</c:f>
              <c:strCache>
                <c:ptCount val="1"/>
                <c:pt idx="0">
                  <c:v>Data Collection </c:v>
                </c:pt>
              </c:strCache>
            </c:strRef>
          </c:tx>
          <c:invertIfNegative val="0"/>
          <c:cat>
            <c:strRef>
              <c:f>'State G Progress'!$A$11:$A$13</c:f>
              <c:strCache>
                <c:ptCount val="2"/>
                <c:pt idx="0">
                  <c:v>Initial</c:v>
                </c:pt>
                <c:pt idx="1">
                  <c:v>End of Year #1</c:v>
                </c:pt>
              </c:strCache>
            </c:strRef>
          </c:cat>
          <c:val>
            <c:numRef>
              <c:f>'State G Progress'!$E$11:$E$13</c:f>
              <c:numCache>
                <c:formatCode>General</c:formatCode>
                <c:ptCount val="2"/>
                <c:pt idx="0">
                  <c:v>1</c:v>
                </c:pt>
                <c:pt idx="1">
                  <c:v>3</c:v>
                </c:pt>
              </c:numCache>
            </c:numRef>
          </c:val>
        </c:ser>
        <c:ser>
          <c:idx val="4"/>
          <c:order val="4"/>
          <c:tx>
            <c:strRef>
              <c:f>'State G Progress'!$F$10</c:f>
              <c:strCache>
                <c:ptCount val="1"/>
                <c:pt idx="0">
                  <c:v>TA</c:v>
                </c:pt>
              </c:strCache>
            </c:strRef>
          </c:tx>
          <c:invertIfNegative val="0"/>
          <c:cat>
            <c:strRef>
              <c:f>'State G Progress'!$A$11:$A$13</c:f>
              <c:strCache>
                <c:ptCount val="2"/>
                <c:pt idx="0">
                  <c:v>Initial</c:v>
                </c:pt>
                <c:pt idx="1">
                  <c:v>End of Year #1</c:v>
                </c:pt>
              </c:strCache>
            </c:strRef>
          </c:cat>
          <c:val>
            <c:numRef>
              <c:f>'State G Progress'!$F$11:$F$13</c:f>
              <c:numCache>
                <c:formatCode>General</c:formatCode>
                <c:ptCount val="2"/>
                <c:pt idx="0">
                  <c:v>1</c:v>
                </c:pt>
                <c:pt idx="1">
                  <c:v>4</c:v>
                </c:pt>
              </c:numCache>
            </c:numRef>
          </c:val>
        </c:ser>
        <c:dLbls>
          <c:showLegendKey val="0"/>
          <c:showVal val="0"/>
          <c:showCatName val="0"/>
          <c:showSerName val="0"/>
          <c:showPercent val="0"/>
          <c:showBubbleSize val="0"/>
        </c:dLbls>
        <c:gapWidth val="150"/>
        <c:shape val="cylinder"/>
        <c:axId val="167479936"/>
        <c:axId val="167485824"/>
        <c:axId val="0"/>
      </c:bar3DChart>
      <c:catAx>
        <c:axId val="167479936"/>
        <c:scaling>
          <c:orientation val="minMax"/>
        </c:scaling>
        <c:delete val="0"/>
        <c:axPos val="b"/>
        <c:majorTickMark val="out"/>
        <c:minorTickMark val="none"/>
        <c:tickLblPos val="nextTo"/>
        <c:crossAx val="167485824"/>
        <c:crosses val="autoZero"/>
        <c:auto val="1"/>
        <c:lblAlgn val="ctr"/>
        <c:lblOffset val="100"/>
        <c:noMultiLvlLbl val="0"/>
      </c:catAx>
      <c:valAx>
        <c:axId val="167485824"/>
        <c:scaling>
          <c:orientation val="minMax"/>
          <c:max val="4"/>
          <c:min val="1"/>
        </c:scaling>
        <c:delete val="0"/>
        <c:axPos val="l"/>
        <c:majorGridlines/>
        <c:numFmt formatCode="General" sourceLinked="1"/>
        <c:majorTickMark val="out"/>
        <c:minorTickMark val="none"/>
        <c:tickLblPos val="nextTo"/>
        <c:crossAx val="167479936"/>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G Progress!PivotTable2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G Progress'!$B$16</c:f>
              <c:strCache>
                <c:ptCount val="1"/>
                <c:pt idx="0">
                  <c:v>Qualifications &amp; Selection </c:v>
                </c:pt>
              </c:strCache>
            </c:strRef>
          </c:tx>
          <c:invertIfNegative val="0"/>
          <c:cat>
            <c:strRef>
              <c:f>'State G Progress'!$A$17:$A$19</c:f>
              <c:strCache>
                <c:ptCount val="2"/>
                <c:pt idx="0">
                  <c:v>Initial</c:v>
                </c:pt>
                <c:pt idx="1">
                  <c:v>End of Year #1</c:v>
                </c:pt>
              </c:strCache>
            </c:strRef>
          </c:cat>
          <c:val>
            <c:numRef>
              <c:f>'State G Progress'!$B$17:$B$19</c:f>
              <c:numCache>
                <c:formatCode>General</c:formatCode>
                <c:ptCount val="2"/>
                <c:pt idx="0">
                  <c:v>1</c:v>
                </c:pt>
                <c:pt idx="1">
                  <c:v>4</c:v>
                </c:pt>
              </c:numCache>
            </c:numRef>
          </c:val>
        </c:ser>
        <c:ser>
          <c:idx val="1"/>
          <c:order val="1"/>
          <c:tx>
            <c:strRef>
              <c:f>'State G Progress'!$C$16</c:f>
              <c:strCache>
                <c:ptCount val="1"/>
                <c:pt idx="0">
                  <c:v>Practice &amp; Performance </c:v>
                </c:pt>
              </c:strCache>
            </c:strRef>
          </c:tx>
          <c:invertIfNegative val="0"/>
          <c:cat>
            <c:strRef>
              <c:f>'State G Progress'!$A$17:$A$19</c:f>
              <c:strCache>
                <c:ptCount val="2"/>
                <c:pt idx="0">
                  <c:v>Initial</c:v>
                </c:pt>
                <c:pt idx="1">
                  <c:v>End of Year #1</c:v>
                </c:pt>
              </c:strCache>
            </c:strRef>
          </c:cat>
          <c:val>
            <c:numRef>
              <c:f>'State G Progress'!$C$17:$C$19</c:f>
              <c:numCache>
                <c:formatCode>General</c:formatCode>
                <c:ptCount val="2"/>
                <c:pt idx="0">
                  <c:v>1</c:v>
                </c:pt>
                <c:pt idx="1">
                  <c:v>4</c:v>
                </c:pt>
              </c:numCache>
            </c:numRef>
          </c:val>
        </c:ser>
        <c:ser>
          <c:idx val="2"/>
          <c:order val="2"/>
          <c:tx>
            <c:strRef>
              <c:f>'State G Progress'!$D$16</c:f>
              <c:strCache>
                <c:ptCount val="1"/>
                <c:pt idx="0">
                  <c:v>Continuing PD</c:v>
                </c:pt>
              </c:strCache>
            </c:strRef>
          </c:tx>
          <c:invertIfNegative val="0"/>
          <c:cat>
            <c:strRef>
              <c:f>'State G Progress'!$A$17:$A$19</c:f>
              <c:strCache>
                <c:ptCount val="2"/>
                <c:pt idx="0">
                  <c:v>Initial</c:v>
                </c:pt>
                <c:pt idx="1">
                  <c:v>End of Year #1</c:v>
                </c:pt>
              </c:strCache>
            </c:strRef>
          </c:cat>
          <c:val>
            <c:numRef>
              <c:f>'State G Progress'!$D$17:$D$19</c:f>
              <c:numCache>
                <c:formatCode>General</c:formatCode>
                <c:ptCount val="2"/>
                <c:pt idx="0">
                  <c:v>1</c:v>
                </c:pt>
                <c:pt idx="1">
                  <c:v>4</c:v>
                </c:pt>
              </c:numCache>
            </c:numRef>
          </c:val>
        </c:ser>
        <c:ser>
          <c:idx val="3"/>
          <c:order val="3"/>
          <c:tx>
            <c:strRef>
              <c:f>'State G Progress'!$E$16</c:f>
              <c:strCache>
                <c:ptCount val="1"/>
                <c:pt idx="0">
                  <c:v>Cultural Considerations </c:v>
                </c:pt>
              </c:strCache>
            </c:strRef>
          </c:tx>
          <c:invertIfNegative val="0"/>
          <c:cat>
            <c:strRef>
              <c:f>'State G Progress'!$A$17:$A$19</c:f>
              <c:strCache>
                <c:ptCount val="2"/>
                <c:pt idx="0">
                  <c:v>Initial</c:v>
                </c:pt>
                <c:pt idx="1">
                  <c:v>End of Year #1</c:v>
                </c:pt>
              </c:strCache>
            </c:strRef>
          </c:cat>
          <c:val>
            <c:numRef>
              <c:f>'State G Progress'!$E$17:$E$19</c:f>
              <c:numCache>
                <c:formatCode>General</c:formatCode>
                <c:ptCount val="2"/>
                <c:pt idx="0">
                  <c:v>1</c:v>
                </c:pt>
                <c:pt idx="1">
                  <c:v>4</c:v>
                </c:pt>
              </c:numCache>
            </c:numRef>
          </c:val>
        </c:ser>
        <c:dLbls>
          <c:showLegendKey val="0"/>
          <c:showVal val="0"/>
          <c:showCatName val="0"/>
          <c:showSerName val="0"/>
          <c:showPercent val="0"/>
          <c:showBubbleSize val="0"/>
        </c:dLbls>
        <c:gapWidth val="150"/>
        <c:shape val="cylinder"/>
        <c:axId val="167508992"/>
        <c:axId val="168567552"/>
        <c:axId val="0"/>
      </c:bar3DChart>
      <c:catAx>
        <c:axId val="167508992"/>
        <c:scaling>
          <c:orientation val="minMax"/>
        </c:scaling>
        <c:delete val="0"/>
        <c:axPos val="b"/>
        <c:majorTickMark val="out"/>
        <c:minorTickMark val="none"/>
        <c:tickLblPos val="nextTo"/>
        <c:crossAx val="168567552"/>
        <c:crosses val="autoZero"/>
        <c:auto val="1"/>
        <c:lblAlgn val="ctr"/>
        <c:lblOffset val="100"/>
        <c:noMultiLvlLbl val="0"/>
      </c:catAx>
      <c:valAx>
        <c:axId val="168567552"/>
        <c:scaling>
          <c:orientation val="minMax"/>
          <c:max val="4"/>
          <c:min val="1"/>
        </c:scaling>
        <c:delete val="0"/>
        <c:axPos val="l"/>
        <c:majorGridlines/>
        <c:numFmt formatCode="General" sourceLinked="1"/>
        <c:majorTickMark val="out"/>
        <c:minorTickMark val="none"/>
        <c:tickLblPos val="nextTo"/>
        <c:crossAx val="167508992"/>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G Progress!PivotTable4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G Progress'!$B$23</c:f>
              <c:strCache>
                <c:ptCount val="1"/>
                <c:pt idx="0">
                  <c:v>PR Activities &amp; Presentations </c:v>
                </c:pt>
              </c:strCache>
            </c:strRef>
          </c:tx>
          <c:invertIfNegative val="0"/>
          <c:cat>
            <c:strRef>
              <c:f>'State G Progress'!$A$24:$A$26</c:f>
              <c:strCache>
                <c:ptCount val="2"/>
                <c:pt idx="0">
                  <c:v>Initial</c:v>
                </c:pt>
                <c:pt idx="1">
                  <c:v>End of Year #1</c:v>
                </c:pt>
              </c:strCache>
            </c:strRef>
          </c:cat>
          <c:val>
            <c:numRef>
              <c:f>'State G Progress'!$B$24:$B$26</c:f>
              <c:numCache>
                <c:formatCode>General</c:formatCode>
                <c:ptCount val="2"/>
                <c:pt idx="0">
                  <c:v>1</c:v>
                </c:pt>
                <c:pt idx="1">
                  <c:v>4</c:v>
                </c:pt>
              </c:numCache>
            </c:numRef>
          </c:val>
        </c:ser>
        <c:ser>
          <c:idx val="1"/>
          <c:order val="1"/>
          <c:tx>
            <c:strRef>
              <c:f>'State G Progress'!$C$23</c:f>
              <c:strCache>
                <c:ptCount val="1"/>
                <c:pt idx="0">
                  <c:v>Materials/Media </c:v>
                </c:pt>
              </c:strCache>
            </c:strRef>
          </c:tx>
          <c:invertIfNegative val="0"/>
          <c:cat>
            <c:strRef>
              <c:f>'State G Progress'!$A$24:$A$26</c:f>
              <c:strCache>
                <c:ptCount val="2"/>
                <c:pt idx="0">
                  <c:v>Initial</c:v>
                </c:pt>
                <c:pt idx="1">
                  <c:v>End of Year #1</c:v>
                </c:pt>
              </c:strCache>
            </c:strRef>
          </c:cat>
          <c:val>
            <c:numRef>
              <c:f>'State G Progress'!$C$24:$C$26</c:f>
              <c:numCache>
                <c:formatCode>General</c:formatCode>
                <c:ptCount val="2"/>
                <c:pt idx="0">
                  <c:v>1</c:v>
                </c:pt>
                <c:pt idx="1">
                  <c:v>4</c:v>
                </c:pt>
              </c:numCache>
            </c:numRef>
          </c:val>
        </c:ser>
        <c:ser>
          <c:idx val="2"/>
          <c:order val="2"/>
          <c:tx>
            <c:strRef>
              <c:f>'State G Progress'!$D$23</c:f>
              <c:strCache>
                <c:ptCount val="1"/>
                <c:pt idx="0">
                  <c:v>Website/Webpage </c:v>
                </c:pt>
              </c:strCache>
            </c:strRef>
          </c:tx>
          <c:invertIfNegative val="0"/>
          <c:cat>
            <c:strRef>
              <c:f>'State G Progress'!$A$24:$A$26</c:f>
              <c:strCache>
                <c:ptCount val="2"/>
                <c:pt idx="0">
                  <c:v>Initial</c:v>
                </c:pt>
                <c:pt idx="1">
                  <c:v>End of Year #1</c:v>
                </c:pt>
              </c:strCache>
            </c:strRef>
          </c:cat>
          <c:val>
            <c:numRef>
              <c:f>'State G Progress'!$D$24:$D$26</c:f>
              <c:numCache>
                <c:formatCode>General</c:formatCode>
                <c:ptCount val="2"/>
                <c:pt idx="0">
                  <c:v>1</c:v>
                </c:pt>
                <c:pt idx="1">
                  <c:v>4</c:v>
                </c:pt>
              </c:numCache>
            </c:numRef>
          </c:val>
        </c:ser>
        <c:ser>
          <c:idx val="3"/>
          <c:order val="3"/>
          <c:tx>
            <c:strRef>
              <c:f>'State G Progress'!$E$23</c:f>
              <c:strCache>
                <c:ptCount val="1"/>
                <c:pt idx="0">
                  <c:v>Accessibility/Diversity </c:v>
                </c:pt>
              </c:strCache>
            </c:strRef>
          </c:tx>
          <c:invertIfNegative val="0"/>
          <c:cat>
            <c:strRef>
              <c:f>'State G Progress'!$A$24:$A$26</c:f>
              <c:strCache>
                <c:ptCount val="2"/>
                <c:pt idx="0">
                  <c:v>Initial</c:v>
                </c:pt>
                <c:pt idx="1">
                  <c:v>End of Year #1</c:v>
                </c:pt>
              </c:strCache>
            </c:strRef>
          </c:cat>
          <c:val>
            <c:numRef>
              <c:f>'State G Progress'!$E$24:$E$26</c:f>
              <c:numCache>
                <c:formatCode>General</c:formatCode>
                <c:ptCount val="2"/>
                <c:pt idx="0">
                  <c:v>1</c:v>
                </c:pt>
                <c:pt idx="1">
                  <c:v>3</c:v>
                </c:pt>
              </c:numCache>
            </c:numRef>
          </c:val>
        </c:ser>
        <c:dLbls>
          <c:showLegendKey val="0"/>
          <c:showVal val="0"/>
          <c:showCatName val="0"/>
          <c:showSerName val="0"/>
          <c:showPercent val="0"/>
          <c:showBubbleSize val="0"/>
        </c:dLbls>
        <c:gapWidth val="150"/>
        <c:shape val="cylinder"/>
        <c:axId val="168610816"/>
        <c:axId val="168616704"/>
        <c:axId val="0"/>
      </c:bar3DChart>
      <c:catAx>
        <c:axId val="168610816"/>
        <c:scaling>
          <c:orientation val="minMax"/>
        </c:scaling>
        <c:delete val="0"/>
        <c:axPos val="b"/>
        <c:majorTickMark val="out"/>
        <c:minorTickMark val="none"/>
        <c:tickLblPos val="nextTo"/>
        <c:crossAx val="168616704"/>
        <c:crosses val="autoZero"/>
        <c:auto val="1"/>
        <c:lblAlgn val="ctr"/>
        <c:lblOffset val="100"/>
        <c:noMultiLvlLbl val="0"/>
      </c:catAx>
      <c:valAx>
        <c:axId val="168616704"/>
        <c:scaling>
          <c:orientation val="minMax"/>
          <c:max val="4"/>
          <c:min val="1"/>
        </c:scaling>
        <c:delete val="0"/>
        <c:axPos val="l"/>
        <c:majorGridlines/>
        <c:numFmt formatCode="General" sourceLinked="1"/>
        <c:majorTickMark val="out"/>
        <c:minorTickMark val="none"/>
        <c:tickLblPos val="nextTo"/>
        <c:crossAx val="168610816"/>
        <c:crosses val="autoZero"/>
        <c:crossBetween val="between"/>
        <c:majorUnit val="1"/>
        <c:minorUnit val="0.1"/>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G YR2 Progress!PivotTable11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G YR2 Progress'!$B$3</c:f>
              <c:strCache>
                <c:ptCount val="1"/>
                <c:pt idx="0">
                  <c:v>Management </c:v>
                </c:pt>
              </c:strCache>
            </c:strRef>
          </c:tx>
          <c:invertIfNegative val="0"/>
          <c:cat>
            <c:strRef>
              <c:f>'State G YR2 Progress'!$A$4:$A$7</c:f>
              <c:strCache>
                <c:ptCount val="3"/>
                <c:pt idx="0">
                  <c:v>Initial</c:v>
                </c:pt>
                <c:pt idx="1">
                  <c:v>End of Year #1</c:v>
                </c:pt>
                <c:pt idx="2">
                  <c:v>End of Year #2</c:v>
                </c:pt>
              </c:strCache>
            </c:strRef>
          </c:cat>
          <c:val>
            <c:numRef>
              <c:f>'State G YR2 Progress'!$B$4:$B$7</c:f>
              <c:numCache>
                <c:formatCode>General</c:formatCode>
                <c:ptCount val="3"/>
                <c:pt idx="0">
                  <c:v>1</c:v>
                </c:pt>
                <c:pt idx="1">
                  <c:v>4</c:v>
                </c:pt>
                <c:pt idx="2">
                  <c:v>4</c:v>
                </c:pt>
              </c:numCache>
            </c:numRef>
          </c:val>
        </c:ser>
        <c:ser>
          <c:idx val="1"/>
          <c:order val="1"/>
          <c:tx>
            <c:strRef>
              <c:f>'State G YR2 Progress'!$C$3</c:f>
              <c:strCache>
                <c:ptCount val="1"/>
                <c:pt idx="0">
                  <c:v>Data System </c:v>
                </c:pt>
              </c:strCache>
            </c:strRef>
          </c:tx>
          <c:invertIfNegative val="0"/>
          <c:cat>
            <c:strRef>
              <c:f>'State G YR2 Progress'!$A$4:$A$7</c:f>
              <c:strCache>
                <c:ptCount val="3"/>
                <c:pt idx="0">
                  <c:v>Initial</c:v>
                </c:pt>
                <c:pt idx="1">
                  <c:v>End of Year #1</c:v>
                </c:pt>
                <c:pt idx="2">
                  <c:v>End of Year #2</c:v>
                </c:pt>
              </c:strCache>
            </c:strRef>
          </c:cat>
          <c:val>
            <c:numRef>
              <c:f>'State G YR2 Progress'!$C$4:$C$7</c:f>
              <c:numCache>
                <c:formatCode>General</c:formatCode>
                <c:ptCount val="3"/>
                <c:pt idx="0">
                  <c:v>1</c:v>
                </c:pt>
                <c:pt idx="1">
                  <c:v>3</c:v>
                </c:pt>
                <c:pt idx="2">
                  <c:v>3</c:v>
                </c:pt>
              </c:numCache>
            </c:numRef>
          </c:val>
        </c:ser>
        <c:ser>
          <c:idx val="2"/>
          <c:order val="2"/>
          <c:tx>
            <c:strRef>
              <c:f>'State G YR2 Progress'!$D$3</c:f>
              <c:strCache>
                <c:ptCount val="1"/>
                <c:pt idx="0">
                  <c:v>Resource Allocation </c:v>
                </c:pt>
              </c:strCache>
            </c:strRef>
          </c:tx>
          <c:invertIfNegative val="0"/>
          <c:cat>
            <c:strRef>
              <c:f>'State G YR2 Progress'!$A$4:$A$7</c:f>
              <c:strCache>
                <c:ptCount val="3"/>
                <c:pt idx="0">
                  <c:v>Initial</c:v>
                </c:pt>
                <c:pt idx="1">
                  <c:v>End of Year #1</c:v>
                </c:pt>
                <c:pt idx="2">
                  <c:v>End of Year #2</c:v>
                </c:pt>
              </c:strCache>
            </c:strRef>
          </c:cat>
          <c:val>
            <c:numRef>
              <c:f>'State G YR2 Progress'!$D$4:$D$7</c:f>
              <c:numCache>
                <c:formatCode>General</c:formatCode>
                <c:ptCount val="3"/>
                <c:pt idx="0">
                  <c:v>2</c:v>
                </c:pt>
                <c:pt idx="1">
                  <c:v>4</c:v>
                </c:pt>
                <c:pt idx="2">
                  <c:v>4</c:v>
                </c:pt>
              </c:numCache>
            </c:numRef>
          </c:val>
        </c:ser>
        <c:ser>
          <c:idx val="3"/>
          <c:order val="3"/>
          <c:tx>
            <c:strRef>
              <c:f>'State G YR2 Progress'!$E$3</c:f>
              <c:strCache>
                <c:ptCount val="1"/>
                <c:pt idx="0">
                  <c:v>Stakeholder Involvement </c:v>
                </c:pt>
              </c:strCache>
            </c:strRef>
          </c:tx>
          <c:invertIfNegative val="0"/>
          <c:cat>
            <c:strRef>
              <c:f>'State G YR2 Progress'!$A$4:$A$7</c:f>
              <c:strCache>
                <c:ptCount val="3"/>
                <c:pt idx="0">
                  <c:v>Initial</c:v>
                </c:pt>
                <c:pt idx="1">
                  <c:v>End of Year #1</c:v>
                </c:pt>
                <c:pt idx="2">
                  <c:v>End of Year #2</c:v>
                </c:pt>
              </c:strCache>
            </c:strRef>
          </c:cat>
          <c:val>
            <c:numRef>
              <c:f>'State G YR2 Progress'!$E$4:$E$7</c:f>
              <c:numCache>
                <c:formatCode>General</c:formatCode>
                <c:ptCount val="3"/>
                <c:pt idx="0">
                  <c:v>1</c:v>
                </c:pt>
                <c:pt idx="1">
                  <c:v>3</c:v>
                </c:pt>
                <c:pt idx="2">
                  <c:v>3</c:v>
                </c:pt>
              </c:numCache>
            </c:numRef>
          </c:val>
        </c:ser>
        <c:ser>
          <c:idx val="4"/>
          <c:order val="4"/>
          <c:tx>
            <c:strRef>
              <c:f>'State G YR2 Progress'!$F$3</c:f>
              <c:strCache>
                <c:ptCount val="1"/>
                <c:pt idx="0">
                  <c:v>Policy &amp; Guidance </c:v>
                </c:pt>
              </c:strCache>
            </c:strRef>
          </c:tx>
          <c:invertIfNegative val="0"/>
          <c:cat>
            <c:strRef>
              <c:f>'State G YR2 Progress'!$A$4:$A$7</c:f>
              <c:strCache>
                <c:ptCount val="3"/>
                <c:pt idx="0">
                  <c:v>Initial</c:v>
                </c:pt>
                <c:pt idx="1">
                  <c:v>End of Year #1</c:v>
                </c:pt>
                <c:pt idx="2">
                  <c:v>End of Year #2</c:v>
                </c:pt>
              </c:strCache>
            </c:strRef>
          </c:cat>
          <c:val>
            <c:numRef>
              <c:f>'State G YR2 Progress'!$F$4:$F$7</c:f>
              <c:numCache>
                <c:formatCode>General</c:formatCode>
                <c:ptCount val="3"/>
                <c:pt idx="0">
                  <c:v>2</c:v>
                </c:pt>
                <c:pt idx="1">
                  <c:v>4</c:v>
                </c:pt>
                <c:pt idx="2">
                  <c:v>4</c:v>
                </c:pt>
              </c:numCache>
            </c:numRef>
          </c:val>
        </c:ser>
        <c:dLbls>
          <c:showLegendKey val="0"/>
          <c:showVal val="0"/>
          <c:showCatName val="0"/>
          <c:showSerName val="0"/>
          <c:showPercent val="0"/>
          <c:showBubbleSize val="0"/>
        </c:dLbls>
        <c:gapWidth val="150"/>
        <c:shape val="cylinder"/>
        <c:axId val="166175872"/>
        <c:axId val="166177408"/>
        <c:axId val="0"/>
      </c:bar3DChart>
      <c:catAx>
        <c:axId val="166175872"/>
        <c:scaling>
          <c:orientation val="minMax"/>
        </c:scaling>
        <c:delete val="0"/>
        <c:axPos val="b"/>
        <c:majorTickMark val="out"/>
        <c:minorTickMark val="none"/>
        <c:tickLblPos val="nextTo"/>
        <c:crossAx val="166177408"/>
        <c:crosses val="autoZero"/>
        <c:auto val="1"/>
        <c:lblAlgn val="ctr"/>
        <c:lblOffset val="100"/>
        <c:noMultiLvlLbl val="0"/>
      </c:catAx>
      <c:valAx>
        <c:axId val="166177408"/>
        <c:scaling>
          <c:orientation val="minMax"/>
          <c:max val="4"/>
          <c:min val="1"/>
        </c:scaling>
        <c:delete val="0"/>
        <c:axPos val="l"/>
        <c:majorGridlines/>
        <c:numFmt formatCode="General" sourceLinked="1"/>
        <c:majorTickMark val="out"/>
        <c:minorTickMark val="none"/>
        <c:tickLblPos val="nextTo"/>
        <c:crossAx val="166175872"/>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G YR2 Progress!PivotTable12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G YR2 Progress'!$B$11</c:f>
              <c:strCache>
                <c:ptCount val="1"/>
                <c:pt idx="0">
                  <c:v>Participant Preparation </c:v>
                </c:pt>
              </c:strCache>
            </c:strRef>
          </c:tx>
          <c:invertIfNegative val="0"/>
          <c:cat>
            <c:strRef>
              <c:f>'State G YR2 Progress'!$A$12:$A$15</c:f>
              <c:strCache>
                <c:ptCount val="3"/>
                <c:pt idx="0">
                  <c:v>Initial</c:v>
                </c:pt>
                <c:pt idx="1">
                  <c:v>End of Year #1</c:v>
                </c:pt>
                <c:pt idx="2">
                  <c:v>End of Year #2</c:v>
                </c:pt>
              </c:strCache>
            </c:strRef>
          </c:cat>
          <c:val>
            <c:numRef>
              <c:f>'State G YR2 Progress'!$B$12:$B$15</c:f>
              <c:numCache>
                <c:formatCode>General</c:formatCode>
                <c:ptCount val="3"/>
                <c:pt idx="0">
                  <c:v>1</c:v>
                </c:pt>
                <c:pt idx="1">
                  <c:v>4</c:v>
                </c:pt>
                <c:pt idx="2">
                  <c:v>4</c:v>
                </c:pt>
              </c:numCache>
            </c:numRef>
          </c:val>
        </c:ser>
        <c:ser>
          <c:idx val="1"/>
          <c:order val="1"/>
          <c:tx>
            <c:strRef>
              <c:f>'State G YR2 Progress'!$C$11</c:f>
              <c:strCache>
                <c:ptCount val="1"/>
                <c:pt idx="0">
                  <c:v>Intake Process </c:v>
                </c:pt>
              </c:strCache>
            </c:strRef>
          </c:tx>
          <c:invertIfNegative val="0"/>
          <c:cat>
            <c:strRef>
              <c:f>'State G YR2 Progress'!$A$12:$A$15</c:f>
              <c:strCache>
                <c:ptCount val="3"/>
                <c:pt idx="0">
                  <c:v>Initial</c:v>
                </c:pt>
                <c:pt idx="1">
                  <c:v>End of Year #1</c:v>
                </c:pt>
                <c:pt idx="2">
                  <c:v>End of Year #2</c:v>
                </c:pt>
              </c:strCache>
            </c:strRef>
          </c:cat>
          <c:val>
            <c:numRef>
              <c:f>'State G YR2 Progress'!$C$12:$C$15</c:f>
              <c:numCache>
                <c:formatCode>General</c:formatCode>
                <c:ptCount val="3"/>
                <c:pt idx="0">
                  <c:v>1</c:v>
                </c:pt>
                <c:pt idx="1">
                  <c:v>4</c:v>
                </c:pt>
                <c:pt idx="2">
                  <c:v>4</c:v>
                </c:pt>
              </c:numCache>
            </c:numRef>
          </c:val>
        </c:ser>
        <c:ser>
          <c:idx val="2"/>
          <c:order val="2"/>
          <c:tx>
            <c:strRef>
              <c:f>'State G YR2 Progress'!$D$11</c:f>
              <c:strCache>
                <c:ptCount val="1"/>
                <c:pt idx="0">
                  <c:v>Case Management </c:v>
                </c:pt>
              </c:strCache>
            </c:strRef>
          </c:tx>
          <c:invertIfNegative val="0"/>
          <c:cat>
            <c:strRef>
              <c:f>'State G YR2 Progress'!$A$12:$A$15</c:f>
              <c:strCache>
                <c:ptCount val="3"/>
                <c:pt idx="0">
                  <c:v>Initial</c:v>
                </c:pt>
                <c:pt idx="1">
                  <c:v>End of Year #1</c:v>
                </c:pt>
                <c:pt idx="2">
                  <c:v>End of Year #2</c:v>
                </c:pt>
              </c:strCache>
            </c:strRef>
          </c:cat>
          <c:val>
            <c:numRef>
              <c:f>'State G YR2 Progress'!$D$12:$D$15</c:f>
              <c:numCache>
                <c:formatCode>General</c:formatCode>
                <c:ptCount val="3"/>
                <c:pt idx="0">
                  <c:v>1</c:v>
                </c:pt>
                <c:pt idx="1">
                  <c:v>4</c:v>
                </c:pt>
                <c:pt idx="2">
                  <c:v>4</c:v>
                </c:pt>
              </c:numCache>
            </c:numRef>
          </c:val>
        </c:ser>
        <c:ser>
          <c:idx val="3"/>
          <c:order val="3"/>
          <c:tx>
            <c:strRef>
              <c:f>'State G YR2 Progress'!$E$11</c:f>
              <c:strCache>
                <c:ptCount val="1"/>
                <c:pt idx="0">
                  <c:v>Data Collection </c:v>
                </c:pt>
              </c:strCache>
            </c:strRef>
          </c:tx>
          <c:invertIfNegative val="0"/>
          <c:cat>
            <c:strRef>
              <c:f>'State G YR2 Progress'!$A$12:$A$15</c:f>
              <c:strCache>
                <c:ptCount val="3"/>
                <c:pt idx="0">
                  <c:v>Initial</c:v>
                </c:pt>
                <c:pt idx="1">
                  <c:v>End of Year #1</c:v>
                </c:pt>
                <c:pt idx="2">
                  <c:v>End of Year #2</c:v>
                </c:pt>
              </c:strCache>
            </c:strRef>
          </c:cat>
          <c:val>
            <c:numRef>
              <c:f>'State G YR2 Progress'!$E$12:$E$15</c:f>
              <c:numCache>
                <c:formatCode>General</c:formatCode>
                <c:ptCount val="3"/>
                <c:pt idx="0">
                  <c:v>1</c:v>
                </c:pt>
                <c:pt idx="1">
                  <c:v>3</c:v>
                </c:pt>
                <c:pt idx="2">
                  <c:v>3</c:v>
                </c:pt>
              </c:numCache>
            </c:numRef>
          </c:val>
        </c:ser>
        <c:ser>
          <c:idx val="4"/>
          <c:order val="4"/>
          <c:tx>
            <c:strRef>
              <c:f>'State G YR2 Progress'!$F$11</c:f>
              <c:strCache>
                <c:ptCount val="1"/>
                <c:pt idx="0">
                  <c:v>Technical Assistance </c:v>
                </c:pt>
              </c:strCache>
            </c:strRef>
          </c:tx>
          <c:invertIfNegative val="0"/>
          <c:cat>
            <c:strRef>
              <c:f>'State G YR2 Progress'!$A$12:$A$15</c:f>
              <c:strCache>
                <c:ptCount val="3"/>
                <c:pt idx="0">
                  <c:v>Initial</c:v>
                </c:pt>
                <c:pt idx="1">
                  <c:v>End of Year #1</c:v>
                </c:pt>
                <c:pt idx="2">
                  <c:v>End of Year #2</c:v>
                </c:pt>
              </c:strCache>
            </c:strRef>
          </c:cat>
          <c:val>
            <c:numRef>
              <c:f>'State G YR2 Progress'!$F$12:$F$15</c:f>
              <c:numCache>
                <c:formatCode>General</c:formatCode>
                <c:ptCount val="3"/>
                <c:pt idx="0">
                  <c:v>1</c:v>
                </c:pt>
                <c:pt idx="1">
                  <c:v>4</c:v>
                </c:pt>
                <c:pt idx="2">
                  <c:v>4</c:v>
                </c:pt>
              </c:numCache>
            </c:numRef>
          </c:val>
        </c:ser>
        <c:dLbls>
          <c:showLegendKey val="0"/>
          <c:showVal val="0"/>
          <c:showCatName val="0"/>
          <c:showSerName val="0"/>
          <c:showPercent val="0"/>
          <c:showBubbleSize val="0"/>
        </c:dLbls>
        <c:gapWidth val="150"/>
        <c:shape val="cylinder"/>
        <c:axId val="166197504"/>
        <c:axId val="167841792"/>
        <c:axId val="0"/>
      </c:bar3DChart>
      <c:catAx>
        <c:axId val="166197504"/>
        <c:scaling>
          <c:orientation val="minMax"/>
        </c:scaling>
        <c:delete val="0"/>
        <c:axPos val="b"/>
        <c:majorTickMark val="out"/>
        <c:minorTickMark val="none"/>
        <c:tickLblPos val="nextTo"/>
        <c:crossAx val="167841792"/>
        <c:crosses val="autoZero"/>
        <c:auto val="1"/>
        <c:lblAlgn val="ctr"/>
        <c:lblOffset val="100"/>
        <c:noMultiLvlLbl val="0"/>
      </c:catAx>
      <c:valAx>
        <c:axId val="167841792"/>
        <c:scaling>
          <c:orientation val="minMax"/>
          <c:max val="4"/>
          <c:min val="1"/>
        </c:scaling>
        <c:delete val="0"/>
        <c:axPos val="l"/>
        <c:majorGridlines/>
        <c:numFmt formatCode="General" sourceLinked="1"/>
        <c:majorTickMark val="out"/>
        <c:minorTickMark val="none"/>
        <c:tickLblPos val="nextTo"/>
        <c:crossAx val="166197504"/>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G YR2 Progress!PivotTable13</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G YR2 Progress'!$B$19</c:f>
              <c:strCache>
                <c:ptCount val="1"/>
                <c:pt idx="0">
                  <c:v>Qualifications &amp; Selection </c:v>
                </c:pt>
              </c:strCache>
            </c:strRef>
          </c:tx>
          <c:invertIfNegative val="0"/>
          <c:cat>
            <c:strRef>
              <c:f>'State G YR2 Progress'!$A$20:$A$23</c:f>
              <c:strCache>
                <c:ptCount val="3"/>
                <c:pt idx="0">
                  <c:v>Initial</c:v>
                </c:pt>
                <c:pt idx="1">
                  <c:v>End of Year #1</c:v>
                </c:pt>
                <c:pt idx="2">
                  <c:v>End of Year #2</c:v>
                </c:pt>
              </c:strCache>
            </c:strRef>
          </c:cat>
          <c:val>
            <c:numRef>
              <c:f>'State G YR2 Progress'!$B$20:$B$23</c:f>
              <c:numCache>
                <c:formatCode>General</c:formatCode>
                <c:ptCount val="3"/>
                <c:pt idx="0">
                  <c:v>1</c:v>
                </c:pt>
                <c:pt idx="1">
                  <c:v>4</c:v>
                </c:pt>
                <c:pt idx="2">
                  <c:v>4</c:v>
                </c:pt>
              </c:numCache>
            </c:numRef>
          </c:val>
        </c:ser>
        <c:ser>
          <c:idx val="1"/>
          <c:order val="1"/>
          <c:tx>
            <c:strRef>
              <c:f>'State G YR2 Progress'!$C$19</c:f>
              <c:strCache>
                <c:ptCount val="1"/>
                <c:pt idx="0">
                  <c:v>Practice &amp; Performance </c:v>
                </c:pt>
              </c:strCache>
            </c:strRef>
          </c:tx>
          <c:invertIfNegative val="0"/>
          <c:cat>
            <c:strRef>
              <c:f>'State G YR2 Progress'!$A$20:$A$23</c:f>
              <c:strCache>
                <c:ptCount val="3"/>
                <c:pt idx="0">
                  <c:v>Initial</c:v>
                </c:pt>
                <c:pt idx="1">
                  <c:v>End of Year #1</c:v>
                </c:pt>
                <c:pt idx="2">
                  <c:v>End of Year #2</c:v>
                </c:pt>
              </c:strCache>
            </c:strRef>
          </c:cat>
          <c:val>
            <c:numRef>
              <c:f>'State G YR2 Progress'!$C$20:$C$23</c:f>
              <c:numCache>
                <c:formatCode>General</c:formatCode>
                <c:ptCount val="3"/>
                <c:pt idx="0">
                  <c:v>1</c:v>
                </c:pt>
                <c:pt idx="1">
                  <c:v>4</c:v>
                </c:pt>
                <c:pt idx="2">
                  <c:v>3</c:v>
                </c:pt>
              </c:numCache>
            </c:numRef>
          </c:val>
        </c:ser>
        <c:ser>
          <c:idx val="2"/>
          <c:order val="2"/>
          <c:tx>
            <c:strRef>
              <c:f>'State G YR2 Progress'!$D$19</c:f>
              <c:strCache>
                <c:ptCount val="1"/>
                <c:pt idx="0">
                  <c:v>Continuing Professional Development </c:v>
                </c:pt>
              </c:strCache>
            </c:strRef>
          </c:tx>
          <c:invertIfNegative val="0"/>
          <c:cat>
            <c:strRef>
              <c:f>'State G YR2 Progress'!$A$20:$A$23</c:f>
              <c:strCache>
                <c:ptCount val="3"/>
                <c:pt idx="0">
                  <c:v>Initial</c:v>
                </c:pt>
                <c:pt idx="1">
                  <c:v>End of Year #1</c:v>
                </c:pt>
                <c:pt idx="2">
                  <c:v>End of Year #2</c:v>
                </c:pt>
              </c:strCache>
            </c:strRef>
          </c:cat>
          <c:val>
            <c:numRef>
              <c:f>'State G YR2 Progress'!$D$20:$D$23</c:f>
              <c:numCache>
                <c:formatCode>General</c:formatCode>
                <c:ptCount val="3"/>
                <c:pt idx="0">
                  <c:v>1</c:v>
                </c:pt>
                <c:pt idx="1">
                  <c:v>4</c:v>
                </c:pt>
                <c:pt idx="2">
                  <c:v>4</c:v>
                </c:pt>
              </c:numCache>
            </c:numRef>
          </c:val>
        </c:ser>
        <c:ser>
          <c:idx val="3"/>
          <c:order val="3"/>
          <c:tx>
            <c:strRef>
              <c:f>'State G YR2 Progress'!$E$19</c:f>
              <c:strCache>
                <c:ptCount val="1"/>
                <c:pt idx="0">
                  <c:v>Cultural Considerations </c:v>
                </c:pt>
              </c:strCache>
            </c:strRef>
          </c:tx>
          <c:invertIfNegative val="0"/>
          <c:cat>
            <c:strRef>
              <c:f>'State G YR2 Progress'!$A$20:$A$23</c:f>
              <c:strCache>
                <c:ptCount val="3"/>
                <c:pt idx="0">
                  <c:v>Initial</c:v>
                </c:pt>
                <c:pt idx="1">
                  <c:v>End of Year #1</c:v>
                </c:pt>
                <c:pt idx="2">
                  <c:v>End of Year #2</c:v>
                </c:pt>
              </c:strCache>
            </c:strRef>
          </c:cat>
          <c:val>
            <c:numRef>
              <c:f>'State G YR2 Progress'!$E$20:$E$23</c:f>
              <c:numCache>
                <c:formatCode>General</c:formatCode>
                <c:ptCount val="3"/>
                <c:pt idx="0">
                  <c:v>1</c:v>
                </c:pt>
                <c:pt idx="1">
                  <c:v>4</c:v>
                </c:pt>
                <c:pt idx="2">
                  <c:v>4</c:v>
                </c:pt>
              </c:numCache>
            </c:numRef>
          </c:val>
        </c:ser>
        <c:dLbls>
          <c:showLegendKey val="0"/>
          <c:showVal val="0"/>
          <c:showCatName val="0"/>
          <c:showSerName val="0"/>
          <c:showPercent val="0"/>
          <c:showBubbleSize val="0"/>
        </c:dLbls>
        <c:gapWidth val="150"/>
        <c:shape val="cylinder"/>
        <c:axId val="167881344"/>
        <c:axId val="167891328"/>
        <c:axId val="0"/>
      </c:bar3DChart>
      <c:catAx>
        <c:axId val="167881344"/>
        <c:scaling>
          <c:orientation val="minMax"/>
        </c:scaling>
        <c:delete val="0"/>
        <c:axPos val="b"/>
        <c:majorTickMark val="out"/>
        <c:minorTickMark val="none"/>
        <c:tickLblPos val="nextTo"/>
        <c:crossAx val="167891328"/>
        <c:crosses val="autoZero"/>
        <c:auto val="1"/>
        <c:lblAlgn val="ctr"/>
        <c:lblOffset val="100"/>
        <c:noMultiLvlLbl val="0"/>
      </c:catAx>
      <c:valAx>
        <c:axId val="167891328"/>
        <c:scaling>
          <c:orientation val="minMax"/>
          <c:max val="4"/>
          <c:min val="1"/>
        </c:scaling>
        <c:delete val="0"/>
        <c:axPos val="l"/>
        <c:majorGridlines/>
        <c:numFmt formatCode="General" sourceLinked="1"/>
        <c:majorTickMark val="out"/>
        <c:minorTickMark val="none"/>
        <c:tickLblPos val="nextTo"/>
        <c:crossAx val="167881344"/>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G YR2 Progress!PivotTable14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G YR2 Progress'!$B$28</c:f>
              <c:strCache>
                <c:ptCount val="1"/>
                <c:pt idx="0">
                  <c:v>PA &amp; Presentations </c:v>
                </c:pt>
              </c:strCache>
            </c:strRef>
          </c:tx>
          <c:invertIfNegative val="0"/>
          <c:cat>
            <c:strRef>
              <c:f>'State G YR2 Progress'!$A$29:$A$32</c:f>
              <c:strCache>
                <c:ptCount val="3"/>
                <c:pt idx="0">
                  <c:v>Initial</c:v>
                </c:pt>
                <c:pt idx="1">
                  <c:v>End of Year #1</c:v>
                </c:pt>
                <c:pt idx="2">
                  <c:v>End of Year #2</c:v>
                </c:pt>
              </c:strCache>
            </c:strRef>
          </c:cat>
          <c:val>
            <c:numRef>
              <c:f>'State G YR2 Progress'!$B$29:$B$32</c:f>
              <c:numCache>
                <c:formatCode>General</c:formatCode>
                <c:ptCount val="3"/>
                <c:pt idx="0">
                  <c:v>1</c:v>
                </c:pt>
                <c:pt idx="1">
                  <c:v>4</c:v>
                </c:pt>
                <c:pt idx="2">
                  <c:v>4</c:v>
                </c:pt>
              </c:numCache>
            </c:numRef>
          </c:val>
        </c:ser>
        <c:ser>
          <c:idx val="1"/>
          <c:order val="1"/>
          <c:tx>
            <c:strRef>
              <c:f>'State G YR2 Progress'!$C$28</c:f>
              <c:strCache>
                <c:ptCount val="1"/>
                <c:pt idx="0">
                  <c:v>Materials &amp; Media </c:v>
                </c:pt>
              </c:strCache>
            </c:strRef>
          </c:tx>
          <c:invertIfNegative val="0"/>
          <c:cat>
            <c:strRef>
              <c:f>'State G YR2 Progress'!$A$29:$A$32</c:f>
              <c:strCache>
                <c:ptCount val="3"/>
                <c:pt idx="0">
                  <c:v>Initial</c:v>
                </c:pt>
                <c:pt idx="1">
                  <c:v>End of Year #1</c:v>
                </c:pt>
                <c:pt idx="2">
                  <c:v>End of Year #2</c:v>
                </c:pt>
              </c:strCache>
            </c:strRef>
          </c:cat>
          <c:val>
            <c:numRef>
              <c:f>'State G YR2 Progress'!$C$29:$C$32</c:f>
              <c:numCache>
                <c:formatCode>General</c:formatCode>
                <c:ptCount val="3"/>
                <c:pt idx="0">
                  <c:v>1</c:v>
                </c:pt>
                <c:pt idx="1">
                  <c:v>4</c:v>
                </c:pt>
                <c:pt idx="2">
                  <c:v>4</c:v>
                </c:pt>
              </c:numCache>
            </c:numRef>
          </c:val>
        </c:ser>
        <c:ser>
          <c:idx val="2"/>
          <c:order val="2"/>
          <c:tx>
            <c:strRef>
              <c:f>'State G YR2 Progress'!$D$28</c:f>
              <c:strCache>
                <c:ptCount val="1"/>
                <c:pt idx="0">
                  <c:v>Website/Webpage </c:v>
                </c:pt>
              </c:strCache>
            </c:strRef>
          </c:tx>
          <c:invertIfNegative val="0"/>
          <c:cat>
            <c:strRef>
              <c:f>'State G YR2 Progress'!$A$29:$A$32</c:f>
              <c:strCache>
                <c:ptCount val="3"/>
                <c:pt idx="0">
                  <c:v>Initial</c:v>
                </c:pt>
                <c:pt idx="1">
                  <c:v>End of Year #1</c:v>
                </c:pt>
                <c:pt idx="2">
                  <c:v>End of Year #2</c:v>
                </c:pt>
              </c:strCache>
            </c:strRef>
          </c:cat>
          <c:val>
            <c:numRef>
              <c:f>'State G YR2 Progress'!$D$29:$D$32</c:f>
              <c:numCache>
                <c:formatCode>General</c:formatCode>
                <c:ptCount val="3"/>
                <c:pt idx="0">
                  <c:v>1</c:v>
                </c:pt>
                <c:pt idx="1">
                  <c:v>4</c:v>
                </c:pt>
                <c:pt idx="2">
                  <c:v>4</c:v>
                </c:pt>
              </c:numCache>
            </c:numRef>
          </c:val>
        </c:ser>
        <c:ser>
          <c:idx val="3"/>
          <c:order val="3"/>
          <c:tx>
            <c:strRef>
              <c:f>'State G YR2 Progress'!$E$28</c:f>
              <c:strCache>
                <c:ptCount val="1"/>
                <c:pt idx="0">
                  <c:v>Accessibility &amp; Diversity </c:v>
                </c:pt>
              </c:strCache>
            </c:strRef>
          </c:tx>
          <c:invertIfNegative val="0"/>
          <c:cat>
            <c:strRef>
              <c:f>'State G YR2 Progress'!$A$29:$A$32</c:f>
              <c:strCache>
                <c:ptCount val="3"/>
                <c:pt idx="0">
                  <c:v>Initial</c:v>
                </c:pt>
                <c:pt idx="1">
                  <c:v>End of Year #1</c:v>
                </c:pt>
                <c:pt idx="2">
                  <c:v>End of Year #2</c:v>
                </c:pt>
              </c:strCache>
            </c:strRef>
          </c:cat>
          <c:val>
            <c:numRef>
              <c:f>'State G YR2 Progress'!$E$29:$E$32</c:f>
              <c:numCache>
                <c:formatCode>General</c:formatCode>
                <c:ptCount val="3"/>
                <c:pt idx="0">
                  <c:v>1</c:v>
                </c:pt>
                <c:pt idx="1">
                  <c:v>3</c:v>
                </c:pt>
                <c:pt idx="2">
                  <c:v>3</c:v>
                </c:pt>
              </c:numCache>
            </c:numRef>
          </c:val>
        </c:ser>
        <c:dLbls>
          <c:showLegendKey val="0"/>
          <c:showVal val="0"/>
          <c:showCatName val="0"/>
          <c:showSerName val="0"/>
          <c:showPercent val="0"/>
          <c:showBubbleSize val="0"/>
        </c:dLbls>
        <c:gapWidth val="150"/>
        <c:shape val="cylinder"/>
        <c:axId val="169163776"/>
        <c:axId val="169181952"/>
        <c:axId val="0"/>
      </c:bar3DChart>
      <c:catAx>
        <c:axId val="169163776"/>
        <c:scaling>
          <c:orientation val="minMax"/>
        </c:scaling>
        <c:delete val="0"/>
        <c:axPos val="b"/>
        <c:majorTickMark val="out"/>
        <c:minorTickMark val="none"/>
        <c:tickLblPos val="nextTo"/>
        <c:crossAx val="169181952"/>
        <c:crosses val="autoZero"/>
        <c:auto val="1"/>
        <c:lblAlgn val="ctr"/>
        <c:lblOffset val="100"/>
        <c:noMultiLvlLbl val="0"/>
      </c:catAx>
      <c:valAx>
        <c:axId val="169181952"/>
        <c:scaling>
          <c:orientation val="minMax"/>
          <c:max val="4"/>
          <c:min val="1"/>
        </c:scaling>
        <c:delete val="0"/>
        <c:axPos val="l"/>
        <c:majorGridlines/>
        <c:numFmt formatCode="General" sourceLinked="1"/>
        <c:majorTickMark val="out"/>
        <c:minorTickMark val="none"/>
        <c:tickLblPos val="nextTo"/>
        <c:crossAx val="169163776"/>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G YR2 Progress!PivotTable15</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G YR2 Progress'!$B$36</c:f>
              <c:strCache>
                <c:ptCount val="1"/>
                <c:pt idx="0">
                  <c:v>Process- Participants </c:v>
                </c:pt>
              </c:strCache>
            </c:strRef>
          </c:tx>
          <c:invertIfNegative val="0"/>
          <c:cat>
            <c:strRef>
              <c:f>'State G YR2 Progress'!$A$37:$A$40</c:f>
              <c:strCache>
                <c:ptCount val="3"/>
                <c:pt idx="0">
                  <c:v>Initial</c:v>
                </c:pt>
                <c:pt idx="1">
                  <c:v>End of Year #1</c:v>
                </c:pt>
                <c:pt idx="2">
                  <c:v>End of Year #2</c:v>
                </c:pt>
              </c:strCache>
            </c:strRef>
          </c:cat>
          <c:val>
            <c:numRef>
              <c:f>'State G YR2 Progress'!$B$37:$B$40</c:f>
              <c:numCache>
                <c:formatCode>General</c:formatCode>
                <c:ptCount val="3"/>
                <c:pt idx="0">
                  <c:v>1</c:v>
                </c:pt>
                <c:pt idx="1">
                  <c:v>3</c:v>
                </c:pt>
                <c:pt idx="2">
                  <c:v>3</c:v>
                </c:pt>
              </c:numCache>
            </c:numRef>
          </c:val>
        </c:ser>
        <c:ser>
          <c:idx val="1"/>
          <c:order val="1"/>
          <c:tx>
            <c:strRef>
              <c:f>'State G YR2 Progress'!$C$36</c:f>
              <c:strCache>
                <c:ptCount val="1"/>
                <c:pt idx="0">
                  <c:v>Process- Facilitators</c:v>
                </c:pt>
              </c:strCache>
            </c:strRef>
          </c:tx>
          <c:invertIfNegative val="0"/>
          <c:cat>
            <c:strRef>
              <c:f>'State G YR2 Progress'!$A$37:$A$40</c:f>
              <c:strCache>
                <c:ptCount val="3"/>
                <c:pt idx="0">
                  <c:v>Initial</c:v>
                </c:pt>
                <c:pt idx="1">
                  <c:v>End of Year #1</c:v>
                </c:pt>
                <c:pt idx="2">
                  <c:v>End of Year #2</c:v>
                </c:pt>
              </c:strCache>
            </c:strRef>
          </c:cat>
          <c:val>
            <c:numRef>
              <c:f>'State G YR2 Progress'!$C$37:$C$40</c:f>
              <c:numCache>
                <c:formatCode>General</c:formatCode>
                <c:ptCount val="3"/>
                <c:pt idx="0">
                  <c:v>1</c:v>
                </c:pt>
                <c:pt idx="1">
                  <c:v>3</c:v>
                </c:pt>
                <c:pt idx="2">
                  <c:v>3</c:v>
                </c:pt>
              </c:numCache>
            </c:numRef>
          </c:val>
        </c:ser>
        <c:ser>
          <c:idx val="2"/>
          <c:order val="2"/>
          <c:tx>
            <c:strRef>
              <c:f>'State G YR2 Progress'!$D$36</c:f>
              <c:strCache>
                <c:ptCount val="1"/>
                <c:pt idx="0">
                  <c:v>Practitioner- Facilitator </c:v>
                </c:pt>
              </c:strCache>
            </c:strRef>
          </c:tx>
          <c:invertIfNegative val="0"/>
          <c:cat>
            <c:strRef>
              <c:f>'State G YR2 Progress'!$A$37:$A$40</c:f>
              <c:strCache>
                <c:ptCount val="3"/>
                <c:pt idx="0">
                  <c:v>Initial</c:v>
                </c:pt>
                <c:pt idx="1">
                  <c:v>End of Year #1</c:v>
                </c:pt>
                <c:pt idx="2">
                  <c:v>End of Year #2</c:v>
                </c:pt>
              </c:strCache>
            </c:strRef>
          </c:cat>
          <c:val>
            <c:numRef>
              <c:f>'State G YR2 Progress'!$D$37:$D$40</c:f>
              <c:numCache>
                <c:formatCode>General</c:formatCode>
                <c:ptCount val="3"/>
                <c:pt idx="0">
                  <c:v>1</c:v>
                </c:pt>
                <c:pt idx="1">
                  <c:v>3</c:v>
                </c:pt>
                <c:pt idx="2">
                  <c:v>3</c:v>
                </c:pt>
              </c:numCache>
            </c:numRef>
          </c:val>
        </c:ser>
        <c:ser>
          <c:idx val="3"/>
          <c:order val="3"/>
          <c:tx>
            <c:strRef>
              <c:f>'State G YR2 Progress'!$E$36</c:f>
              <c:strCache>
                <c:ptCount val="1"/>
                <c:pt idx="0">
                  <c:v>Practioner- Participants</c:v>
                </c:pt>
              </c:strCache>
            </c:strRef>
          </c:tx>
          <c:invertIfNegative val="0"/>
          <c:cat>
            <c:strRef>
              <c:f>'State G YR2 Progress'!$A$37:$A$40</c:f>
              <c:strCache>
                <c:ptCount val="3"/>
                <c:pt idx="0">
                  <c:v>Initial</c:v>
                </c:pt>
                <c:pt idx="1">
                  <c:v>End of Year #1</c:v>
                </c:pt>
                <c:pt idx="2">
                  <c:v>End of Year #2</c:v>
                </c:pt>
              </c:strCache>
            </c:strRef>
          </c:cat>
          <c:val>
            <c:numRef>
              <c:f>'State G YR2 Progress'!$E$37:$E$40</c:f>
              <c:numCache>
                <c:formatCode>General</c:formatCode>
                <c:ptCount val="3"/>
                <c:pt idx="0">
                  <c:v>1</c:v>
                </c:pt>
                <c:pt idx="1">
                  <c:v>3</c:v>
                </c:pt>
                <c:pt idx="2">
                  <c:v>3</c:v>
                </c:pt>
              </c:numCache>
            </c:numRef>
          </c:val>
        </c:ser>
        <c:ser>
          <c:idx val="4"/>
          <c:order val="4"/>
          <c:tx>
            <c:strRef>
              <c:f>'State G YR2 Progress'!$F$36</c:f>
              <c:strCache>
                <c:ptCount val="1"/>
                <c:pt idx="0">
                  <c:v>Impact/Outcomes </c:v>
                </c:pt>
              </c:strCache>
            </c:strRef>
          </c:tx>
          <c:invertIfNegative val="0"/>
          <c:cat>
            <c:strRef>
              <c:f>'State G YR2 Progress'!$A$37:$A$40</c:f>
              <c:strCache>
                <c:ptCount val="3"/>
                <c:pt idx="0">
                  <c:v>Initial</c:v>
                </c:pt>
                <c:pt idx="1">
                  <c:v>End of Year #1</c:v>
                </c:pt>
                <c:pt idx="2">
                  <c:v>End of Year #2</c:v>
                </c:pt>
              </c:strCache>
            </c:strRef>
          </c:cat>
          <c:val>
            <c:numRef>
              <c:f>'State G YR2 Progress'!$F$37:$F$40</c:f>
              <c:numCache>
                <c:formatCode>General</c:formatCode>
                <c:ptCount val="3"/>
                <c:pt idx="0">
                  <c:v>1</c:v>
                </c:pt>
                <c:pt idx="1">
                  <c:v>1</c:v>
                </c:pt>
                <c:pt idx="2">
                  <c:v>2</c:v>
                </c:pt>
              </c:numCache>
            </c:numRef>
          </c:val>
        </c:ser>
        <c:ser>
          <c:idx val="5"/>
          <c:order val="5"/>
          <c:tx>
            <c:strRef>
              <c:f>'State G YR2 Progress'!$G$36</c:f>
              <c:strCache>
                <c:ptCount val="1"/>
                <c:pt idx="0">
                  <c:v>Efficiency Assessment </c:v>
                </c:pt>
              </c:strCache>
            </c:strRef>
          </c:tx>
          <c:invertIfNegative val="0"/>
          <c:cat>
            <c:strRef>
              <c:f>'State G YR2 Progress'!$A$37:$A$40</c:f>
              <c:strCache>
                <c:ptCount val="3"/>
                <c:pt idx="0">
                  <c:v>Initial</c:v>
                </c:pt>
                <c:pt idx="1">
                  <c:v>End of Year #1</c:v>
                </c:pt>
                <c:pt idx="2">
                  <c:v>End of Year #2</c:v>
                </c:pt>
              </c:strCache>
            </c:strRef>
          </c:cat>
          <c:val>
            <c:numRef>
              <c:f>'State G YR2 Progress'!$G$37:$G$40</c:f>
              <c:numCache>
                <c:formatCode>General</c:formatCode>
                <c:ptCount val="3"/>
                <c:pt idx="0">
                  <c:v>1</c:v>
                </c:pt>
                <c:pt idx="1">
                  <c:v>1</c:v>
                </c:pt>
                <c:pt idx="2">
                  <c:v>2</c:v>
                </c:pt>
              </c:numCache>
            </c:numRef>
          </c:val>
        </c:ser>
        <c:ser>
          <c:idx val="6"/>
          <c:order val="6"/>
          <c:tx>
            <c:strRef>
              <c:f>'State G YR2 Progress'!$H$36</c:f>
              <c:strCache>
                <c:ptCount val="1"/>
                <c:pt idx="0">
                  <c:v>System Usage </c:v>
                </c:pt>
              </c:strCache>
            </c:strRef>
          </c:tx>
          <c:invertIfNegative val="0"/>
          <c:cat>
            <c:strRef>
              <c:f>'State G YR2 Progress'!$A$37:$A$40</c:f>
              <c:strCache>
                <c:ptCount val="3"/>
                <c:pt idx="0">
                  <c:v>Initial</c:v>
                </c:pt>
                <c:pt idx="1">
                  <c:v>End of Year #1</c:v>
                </c:pt>
                <c:pt idx="2">
                  <c:v>End of Year #2</c:v>
                </c:pt>
              </c:strCache>
            </c:strRef>
          </c:cat>
          <c:val>
            <c:numRef>
              <c:f>'State G YR2 Progress'!$H$37:$H$40</c:f>
              <c:numCache>
                <c:formatCode>General</c:formatCode>
                <c:ptCount val="3"/>
                <c:pt idx="0">
                  <c:v>1</c:v>
                </c:pt>
                <c:pt idx="1">
                  <c:v>1</c:v>
                </c:pt>
                <c:pt idx="2">
                  <c:v>2</c:v>
                </c:pt>
              </c:numCache>
            </c:numRef>
          </c:val>
        </c:ser>
        <c:ser>
          <c:idx val="7"/>
          <c:order val="7"/>
          <c:tx>
            <c:strRef>
              <c:f>'State G YR2 Progress'!$I$36</c:f>
              <c:strCache>
                <c:ptCount val="1"/>
                <c:pt idx="0">
                  <c:v>Summarizing/Reporting</c:v>
                </c:pt>
              </c:strCache>
            </c:strRef>
          </c:tx>
          <c:invertIfNegative val="0"/>
          <c:cat>
            <c:strRef>
              <c:f>'State G YR2 Progress'!$A$37:$A$40</c:f>
              <c:strCache>
                <c:ptCount val="3"/>
                <c:pt idx="0">
                  <c:v>Initial</c:v>
                </c:pt>
                <c:pt idx="1">
                  <c:v>End of Year #1</c:v>
                </c:pt>
                <c:pt idx="2">
                  <c:v>End of Year #2</c:v>
                </c:pt>
              </c:strCache>
            </c:strRef>
          </c:cat>
          <c:val>
            <c:numRef>
              <c:f>'State G YR2 Progress'!$I$37:$I$40</c:f>
              <c:numCache>
                <c:formatCode>General</c:formatCode>
                <c:ptCount val="3"/>
                <c:pt idx="0">
                  <c:v>1</c:v>
                </c:pt>
                <c:pt idx="1">
                  <c:v>1</c:v>
                </c:pt>
                <c:pt idx="2">
                  <c:v>2</c:v>
                </c:pt>
              </c:numCache>
            </c:numRef>
          </c:val>
        </c:ser>
        <c:ser>
          <c:idx val="8"/>
          <c:order val="8"/>
          <c:tx>
            <c:strRef>
              <c:f>'State G YR2 Progress'!$J$36</c:f>
              <c:strCache>
                <c:ptCount val="1"/>
                <c:pt idx="0">
                  <c:v>Analysis &amp; Utilization for CQI</c:v>
                </c:pt>
              </c:strCache>
            </c:strRef>
          </c:tx>
          <c:invertIfNegative val="0"/>
          <c:cat>
            <c:strRef>
              <c:f>'State G YR2 Progress'!$A$37:$A$40</c:f>
              <c:strCache>
                <c:ptCount val="3"/>
                <c:pt idx="0">
                  <c:v>Initial</c:v>
                </c:pt>
                <c:pt idx="1">
                  <c:v>End of Year #1</c:v>
                </c:pt>
                <c:pt idx="2">
                  <c:v>End of Year #2</c:v>
                </c:pt>
              </c:strCache>
            </c:strRef>
          </c:cat>
          <c:val>
            <c:numRef>
              <c:f>'State G YR2 Progress'!$J$37:$J$40</c:f>
              <c:numCache>
                <c:formatCode>General</c:formatCode>
                <c:ptCount val="3"/>
                <c:pt idx="0">
                  <c:v>1</c:v>
                </c:pt>
                <c:pt idx="1">
                  <c:v>1</c:v>
                </c:pt>
                <c:pt idx="2">
                  <c:v>2</c:v>
                </c:pt>
              </c:numCache>
            </c:numRef>
          </c:val>
        </c:ser>
        <c:dLbls>
          <c:showLegendKey val="0"/>
          <c:showVal val="0"/>
          <c:showCatName val="0"/>
          <c:showSerName val="0"/>
          <c:showPercent val="0"/>
          <c:showBubbleSize val="0"/>
        </c:dLbls>
        <c:gapWidth val="150"/>
        <c:shape val="cylinder"/>
        <c:axId val="169217408"/>
        <c:axId val="169219200"/>
        <c:axId val="0"/>
      </c:bar3DChart>
      <c:catAx>
        <c:axId val="169217408"/>
        <c:scaling>
          <c:orientation val="minMax"/>
        </c:scaling>
        <c:delete val="0"/>
        <c:axPos val="b"/>
        <c:majorTickMark val="out"/>
        <c:minorTickMark val="none"/>
        <c:tickLblPos val="nextTo"/>
        <c:crossAx val="169219200"/>
        <c:crosses val="autoZero"/>
        <c:auto val="1"/>
        <c:lblAlgn val="ctr"/>
        <c:lblOffset val="100"/>
        <c:noMultiLvlLbl val="0"/>
      </c:catAx>
      <c:valAx>
        <c:axId val="169219200"/>
        <c:scaling>
          <c:orientation val="minMax"/>
          <c:max val="4"/>
          <c:min val="1"/>
        </c:scaling>
        <c:delete val="0"/>
        <c:axPos val="l"/>
        <c:majorGridlines/>
        <c:numFmt formatCode="General" sourceLinked="1"/>
        <c:majorTickMark val="out"/>
        <c:minorTickMark val="none"/>
        <c:tickLblPos val="nextTo"/>
        <c:crossAx val="169217408"/>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A YR 2 Progress!PivotTable1</c:name>
    <c:fmtId val="4"/>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A YR 2 Progress'!$B$3</c:f>
              <c:strCache>
                <c:ptCount val="1"/>
                <c:pt idx="0">
                  <c:v>Management </c:v>
                </c:pt>
              </c:strCache>
            </c:strRef>
          </c:tx>
          <c:invertIfNegative val="0"/>
          <c:cat>
            <c:strRef>
              <c:f>'State A YR 2 Progress'!$A$4:$A$7</c:f>
              <c:strCache>
                <c:ptCount val="3"/>
                <c:pt idx="0">
                  <c:v>Initial</c:v>
                </c:pt>
                <c:pt idx="1">
                  <c:v>End of Year #1</c:v>
                </c:pt>
                <c:pt idx="2">
                  <c:v>End of Year #2</c:v>
                </c:pt>
              </c:strCache>
            </c:strRef>
          </c:cat>
          <c:val>
            <c:numRef>
              <c:f>'State A YR 2 Progress'!$B$4:$B$7</c:f>
              <c:numCache>
                <c:formatCode>General</c:formatCode>
                <c:ptCount val="3"/>
                <c:pt idx="0">
                  <c:v>1</c:v>
                </c:pt>
                <c:pt idx="1">
                  <c:v>4</c:v>
                </c:pt>
                <c:pt idx="2">
                  <c:v>4</c:v>
                </c:pt>
              </c:numCache>
            </c:numRef>
          </c:val>
        </c:ser>
        <c:ser>
          <c:idx val="1"/>
          <c:order val="1"/>
          <c:tx>
            <c:strRef>
              <c:f>'State A YR 2 Progress'!$C$3</c:f>
              <c:strCache>
                <c:ptCount val="1"/>
                <c:pt idx="0">
                  <c:v>Data System </c:v>
                </c:pt>
              </c:strCache>
            </c:strRef>
          </c:tx>
          <c:invertIfNegative val="0"/>
          <c:cat>
            <c:strRef>
              <c:f>'State A YR 2 Progress'!$A$4:$A$7</c:f>
              <c:strCache>
                <c:ptCount val="3"/>
                <c:pt idx="0">
                  <c:v>Initial</c:v>
                </c:pt>
                <c:pt idx="1">
                  <c:v>End of Year #1</c:v>
                </c:pt>
                <c:pt idx="2">
                  <c:v>End of Year #2</c:v>
                </c:pt>
              </c:strCache>
            </c:strRef>
          </c:cat>
          <c:val>
            <c:numRef>
              <c:f>'State A YR 2 Progress'!$C$4:$C$7</c:f>
              <c:numCache>
                <c:formatCode>General</c:formatCode>
                <c:ptCount val="3"/>
                <c:pt idx="0">
                  <c:v>1</c:v>
                </c:pt>
                <c:pt idx="1">
                  <c:v>2</c:v>
                </c:pt>
                <c:pt idx="2">
                  <c:v>4</c:v>
                </c:pt>
              </c:numCache>
            </c:numRef>
          </c:val>
        </c:ser>
        <c:ser>
          <c:idx val="2"/>
          <c:order val="2"/>
          <c:tx>
            <c:strRef>
              <c:f>'State A YR 2 Progress'!$D$3</c:f>
              <c:strCache>
                <c:ptCount val="1"/>
                <c:pt idx="0">
                  <c:v>Resource Allocation </c:v>
                </c:pt>
              </c:strCache>
            </c:strRef>
          </c:tx>
          <c:invertIfNegative val="0"/>
          <c:cat>
            <c:strRef>
              <c:f>'State A YR 2 Progress'!$A$4:$A$7</c:f>
              <c:strCache>
                <c:ptCount val="3"/>
                <c:pt idx="0">
                  <c:v>Initial</c:v>
                </c:pt>
                <c:pt idx="1">
                  <c:v>End of Year #1</c:v>
                </c:pt>
                <c:pt idx="2">
                  <c:v>End of Year #2</c:v>
                </c:pt>
              </c:strCache>
            </c:strRef>
          </c:cat>
          <c:val>
            <c:numRef>
              <c:f>'State A YR 2 Progress'!$D$4:$D$7</c:f>
              <c:numCache>
                <c:formatCode>General</c:formatCode>
                <c:ptCount val="3"/>
                <c:pt idx="0">
                  <c:v>2</c:v>
                </c:pt>
                <c:pt idx="1">
                  <c:v>3</c:v>
                </c:pt>
                <c:pt idx="2">
                  <c:v>3</c:v>
                </c:pt>
              </c:numCache>
            </c:numRef>
          </c:val>
        </c:ser>
        <c:ser>
          <c:idx val="3"/>
          <c:order val="3"/>
          <c:tx>
            <c:strRef>
              <c:f>'State A YR 2 Progress'!$E$3</c:f>
              <c:strCache>
                <c:ptCount val="1"/>
                <c:pt idx="0">
                  <c:v>Stakeholder Involvement </c:v>
                </c:pt>
              </c:strCache>
            </c:strRef>
          </c:tx>
          <c:invertIfNegative val="0"/>
          <c:cat>
            <c:strRef>
              <c:f>'State A YR 2 Progress'!$A$4:$A$7</c:f>
              <c:strCache>
                <c:ptCount val="3"/>
                <c:pt idx="0">
                  <c:v>Initial</c:v>
                </c:pt>
                <c:pt idx="1">
                  <c:v>End of Year #1</c:v>
                </c:pt>
                <c:pt idx="2">
                  <c:v>End of Year #2</c:v>
                </c:pt>
              </c:strCache>
            </c:strRef>
          </c:cat>
          <c:val>
            <c:numRef>
              <c:f>'State A YR 2 Progress'!$E$4:$E$7</c:f>
              <c:numCache>
                <c:formatCode>General</c:formatCode>
                <c:ptCount val="3"/>
                <c:pt idx="0">
                  <c:v>2</c:v>
                </c:pt>
                <c:pt idx="1">
                  <c:v>3</c:v>
                </c:pt>
                <c:pt idx="2">
                  <c:v>4</c:v>
                </c:pt>
              </c:numCache>
            </c:numRef>
          </c:val>
        </c:ser>
        <c:ser>
          <c:idx val="4"/>
          <c:order val="4"/>
          <c:tx>
            <c:strRef>
              <c:f>'State A YR 2 Progress'!$F$3</c:f>
              <c:strCache>
                <c:ptCount val="1"/>
                <c:pt idx="0">
                  <c:v>Policy &amp; Guidance </c:v>
                </c:pt>
              </c:strCache>
            </c:strRef>
          </c:tx>
          <c:invertIfNegative val="0"/>
          <c:cat>
            <c:strRef>
              <c:f>'State A YR 2 Progress'!$A$4:$A$7</c:f>
              <c:strCache>
                <c:ptCount val="3"/>
                <c:pt idx="0">
                  <c:v>Initial</c:v>
                </c:pt>
                <c:pt idx="1">
                  <c:v>End of Year #1</c:v>
                </c:pt>
                <c:pt idx="2">
                  <c:v>End of Year #2</c:v>
                </c:pt>
              </c:strCache>
            </c:strRef>
          </c:cat>
          <c:val>
            <c:numRef>
              <c:f>'State A YR 2 Progress'!$F$4:$F$7</c:f>
              <c:numCache>
                <c:formatCode>General</c:formatCode>
                <c:ptCount val="3"/>
                <c:pt idx="0">
                  <c:v>1</c:v>
                </c:pt>
                <c:pt idx="1">
                  <c:v>2</c:v>
                </c:pt>
                <c:pt idx="2">
                  <c:v>4</c:v>
                </c:pt>
              </c:numCache>
            </c:numRef>
          </c:val>
        </c:ser>
        <c:dLbls>
          <c:showLegendKey val="0"/>
          <c:showVal val="0"/>
          <c:showCatName val="0"/>
          <c:showSerName val="0"/>
          <c:showPercent val="0"/>
          <c:showBubbleSize val="0"/>
        </c:dLbls>
        <c:gapWidth val="150"/>
        <c:shape val="cylinder"/>
        <c:axId val="162443648"/>
        <c:axId val="162445184"/>
        <c:axId val="0"/>
      </c:bar3DChart>
      <c:catAx>
        <c:axId val="162443648"/>
        <c:scaling>
          <c:orientation val="minMax"/>
        </c:scaling>
        <c:delete val="0"/>
        <c:axPos val="b"/>
        <c:majorTickMark val="out"/>
        <c:minorTickMark val="none"/>
        <c:tickLblPos val="nextTo"/>
        <c:crossAx val="162445184"/>
        <c:crosses val="autoZero"/>
        <c:auto val="1"/>
        <c:lblAlgn val="ctr"/>
        <c:lblOffset val="100"/>
        <c:noMultiLvlLbl val="0"/>
      </c:catAx>
      <c:valAx>
        <c:axId val="162445184"/>
        <c:scaling>
          <c:orientation val="minMax"/>
          <c:min val="1"/>
        </c:scaling>
        <c:delete val="0"/>
        <c:axPos val="l"/>
        <c:majorGridlines/>
        <c:numFmt formatCode="General" sourceLinked="1"/>
        <c:majorTickMark val="out"/>
        <c:minorTickMark val="none"/>
        <c:tickLblPos val="nextTo"/>
        <c:crossAx val="162443648"/>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A YR 2 Progress!PivotTable2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A YR 2 Progress'!$B$11</c:f>
              <c:strCache>
                <c:ptCount val="1"/>
                <c:pt idx="0">
                  <c:v>Participant Preparation </c:v>
                </c:pt>
              </c:strCache>
            </c:strRef>
          </c:tx>
          <c:invertIfNegative val="0"/>
          <c:cat>
            <c:strRef>
              <c:f>'State A YR 2 Progress'!$A$12:$A$15</c:f>
              <c:strCache>
                <c:ptCount val="3"/>
                <c:pt idx="0">
                  <c:v>Initial</c:v>
                </c:pt>
                <c:pt idx="1">
                  <c:v>End of Year #1</c:v>
                </c:pt>
                <c:pt idx="2">
                  <c:v>End of Year #2</c:v>
                </c:pt>
              </c:strCache>
            </c:strRef>
          </c:cat>
          <c:val>
            <c:numRef>
              <c:f>'State A YR 2 Progress'!$B$12:$B$15</c:f>
              <c:numCache>
                <c:formatCode>General</c:formatCode>
                <c:ptCount val="3"/>
                <c:pt idx="0">
                  <c:v>1</c:v>
                </c:pt>
                <c:pt idx="1">
                  <c:v>3</c:v>
                </c:pt>
                <c:pt idx="2">
                  <c:v>3</c:v>
                </c:pt>
              </c:numCache>
            </c:numRef>
          </c:val>
        </c:ser>
        <c:ser>
          <c:idx val="1"/>
          <c:order val="1"/>
          <c:tx>
            <c:strRef>
              <c:f>'State A YR 2 Progress'!$C$11</c:f>
              <c:strCache>
                <c:ptCount val="1"/>
                <c:pt idx="0">
                  <c:v>Intake Process </c:v>
                </c:pt>
              </c:strCache>
            </c:strRef>
          </c:tx>
          <c:invertIfNegative val="0"/>
          <c:cat>
            <c:strRef>
              <c:f>'State A YR 2 Progress'!$A$12:$A$15</c:f>
              <c:strCache>
                <c:ptCount val="3"/>
                <c:pt idx="0">
                  <c:v>Initial</c:v>
                </c:pt>
                <c:pt idx="1">
                  <c:v>End of Year #1</c:v>
                </c:pt>
                <c:pt idx="2">
                  <c:v>End of Year #2</c:v>
                </c:pt>
              </c:strCache>
            </c:strRef>
          </c:cat>
          <c:val>
            <c:numRef>
              <c:f>'State A YR 2 Progress'!$C$12:$C$15</c:f>
              <c:numCache>
                <c:formatCode>General</c:formatCode>
                <c:ptCount val="3"/>
                <c:pt idx="0">
                  <c:v>1</c:v>
                </c:pt>
                <c:pt idx="1">
                  <c:v>3</c:v>
                </c:pt>
                <c:pt idx="2">
                  <c:v>4</c:v>
                </c:pt>
              </c:numCache>
            </c:numRef>
          </c:val>
        </c:ser>
        <c:ser>
          <c:idx val="2"/>
          <c:order val="2"/>
          <c:tx>
            <c:strRef>
              <c:f>'State A YR 2 Progress'!$D$11</c:f>
              <c:strCache>
                <c:ptCount val="1"/>
                <c:pt idx="0">
                  <c:v>Case Management </c:v>
                </c:pt>
              </c:strCache>
            </c:strRef>
          </c:tx>
          <c:invertIfNegative val="0"/>
          <c:cat>
            <c:strRef>
              <c:f>'State A YR 2 Progress'!$A$12:$A$15</c:f>
              <c:strCache>
                <c:ptCount val="3"/>
                <c:pt idx="0">
                  <c:v>Initial</c:v>
                </c:pt>
                <c:pt idx="1">
                  <c:v>End of Year #1</c:v>
                </c:pt>
                <c:pt idx="2">
                  <c:v>End of Year #2</c:v>
                </c:pt>
              </c:strCache>
            </c:strRef>
          </c:cat>
          <c:val>
            <c:numRef>
              <c:f>'State A YR 2 Progress'!$D$12:$D$15</c:f>
              <c:numCache>
                <c:formatCode>General</c:formatCode>
                <c:ptCount val="3"/>
                <c:pt idx="0">
                  <c:v>1</c:v>
                </c:pt>
                <c:pt idx="1">
                  <c:v>2</c:v>
                </c:pt>
                <c:pt idx="2">
                  <c:v>3</c:v>
                </c:pt>
              </c:numCache>
            </c:numRef>
          </c:val>
        </c:ser>
        <c:ser>
          <c:idx val="3"/>
          <c:order val="3"/>
          <c:tx>
            <c:strRef>
              <c:f>'State A YR 2 Progress'!$E$11</c:f>
              <c:strCache>
                <c:ptCount val="1"/>
                <c:pt idx="0">
                  <c:v>Data Collection </c:v>
                </c:pt>
              </c:strCache>
            </c:strRef>
          </c:tx>
          <c:invertIfNegative val="0"/>
          <c:cat>
            <c:strRef>
              <c:f>'State A YR 2 Progress'!$A$12:$A$15</c:f>
              <c:strCache>
                <c:ptCount val="3"/>
                <c:pt idx="0">
                  <c:v>Initial</c:v>
                </c:pt>
                <c:pt idx="1">
                  <c:v>End of Year #1</c:v>
                </c:pt>
                <c:pt idx="2">
                  <c:v>End of Year #2</c:v>
                </c:pt>
              </c:strCache>
            </c:strRef>
          </c:cat>
          <c:val>
            <c:numRef>
              <c:f>'State A YR 2 Progress'!$E$12:$E$15</c:f>
              <c:numCache>
                <c:formatCode>General</c:formatCode>
                <c:ptCount val="3"/>
                <c:pt idx="0">
                  <c:v>1</c:v>
                </c:pt>
                <c:pt idx="1">
                  <c:v>3</c:v>
                </c:pt>
                <c:pt idx="2">
                  <c:v>4</c:v>
                </c:pt>
              </c:numCache>
            </c:numRef>
          </c:val>
        </c:ser>
        <c:ser>
          <c:idx val="4"/>
          <c:order val="4"/>
          <c:tx>
            <c:strRef>
              <c:f>'State A YR 2 Progress'!$F$11</c:f>
              <c:strCache>
                <c:ptCount val="1"/>
                <c:pt idx="0">
                  <c:v>Technical Assistance </c:v>
                </c:pt>
              </c:strCache>
            </c:strRef>
          </c:tx>
          <c:invertIfNegative val="0"/>
          <c:cat>
            <c:strRef>
              <c:f>'State A YR 2 Progress'!$A$12:$A$15</c:f>
              <c:strCache>
                <c:ptCount val="3"/>
                <c:pt idx="0">
                  <c:v>Initial</c:v>
                </c:pt>
                <c:pt idx="1">
                  <c:v>End of Year #1</c:v>
                </c:pt>
                <c:pt idx="2">
                  <c:v>End of Year #2</c:v>
                </c:pt>
              </c:strCache>
            </c:strRef>
          </c:cat>
          <c:val>
            <c:numRef>
              <c:f>'State A YR 2 Progress'!$F$12:$F$15</c:f>
              <c:numCache>
                <c:formatCode>General</c:formatCode>
                <c:ptCount val="3"/>
                <c:pt idx="0">
                  <c:v>1</c:v>
                </c:pt>
                <c:pt idx="1">
                  <c:v>1</c:v>
                </c:pt>
                <c:pt idx="2">
                  <c:v>4</c:v>
                </c:pt>
              </c:numCache>
            </c:numRef>
          </c:val>
        </c:ser>
        <c:dLbls>
          <c:showLegendKey val="0"/>
          <c:showVal val="0"/>
          <c:showCatName val="0"/>
          <c:showSerName val="0"/>
          <c:showPercent val="0"/>
          <c:showBubbleSize val="0"/>
        </c:dLbls>
        <c:gapWidth val="150"/>
        <c:shape val="cylinder"/>
        <c:axId val="162731520"/>
        <c:axId val="162733056"/>
        <c:axId val="0"/>
      </c:bar3DChart>
      <c:catAx>
        <c:axId val="162731520"/>
        <c:scaling>
          <c:orientation val="minMax"/>
        </c:scaling>
        <c:delete val="0"/>
        <c:axPos val="b"/>
        <c:majorTickMark val="out"/>
        <c:minorTickMark val="none"/>
        <c:tickLblPos val="nextTo"/>
        <c:crossAx val="162733056"/>
        <c:crosses val="autoZero"/>
        <c:auto val="1"/>
        <c:lblAlgn val="ctr"/>
        <c:lblOffset val="100"/>
        <c:noMultiLvlLbl val="0"/>
      </c:catAx>
      <c:valAx>
        <c:axId val="162733056"/>
        <c:scaling>
          <c:orientation val="minMax"/>
          <c:max val="4"/>
          <c:min val="1"/>
        </c:scaling>
        <c:delete val="0"/>
        <c:axPos val="l"/>
        <c:majorGridlines/>
        <c:numFmt formatCode="General" sourceLinked="1"/>
        <c:majorTickMark val="out"/>
        <c:minorTickMark val="none"/>
        <c:tickLblPos val="nextTo"/>
        <c:crossAx val="162731520"/>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[FIEP progress across two years- Redacted.xlsx]State A YR 2 Progress!PivotTable3</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'State A YR 2 Progress'!$B$20</c:f>
              <c:strCache>
                <c:ptCount val="1"/>
                <c:pt idx="0">
                  <c:v>Qualifications &amp; Selection </c:v>
                </c:pt>
              </c:strCache>
            </c:strRef>
          </c:tx>
          <c:invertIfNegative val="0"/>
          <c:cat>
            <c:strRef>
              <c:f>'State A YR 2 Progress'!$A$21:$A$24</c:f>
              <c:strCache>
                <c:ptCount val="3"/>
                <c:pt idx="0">
                  <c:v>Initial</c:v>
                </c:pt>
                <c:pt idx="1">
                  <c:v>End of Year #1</c:v>
                </c:pt>
                <c:pt idx="2">
                  <c:v>End of Year #2</c:v>
                </c:pt>
              </c:strCache>
            </c:strRef>
          </c:cat>
          <c:val>
            <c:numRef>
              <c:f>'State A YR 2 Progress'!$B$21:$B$24</c:f>
              <c:numCache>
                <c:formatCode>General</c:formatCode>
                <c:ptCount val="3"/>
                <c:pt idx="0">
                  <c:v>1</c:v>
                </c:pt>
                <c:pt idx="1">
                  <c:v>3</c:v>
                </c:pt>
                <c:pt idx="2">
                  <c:v>4</c:v>
                </c:pt>
              </c:numCache>
            </c:numRef>
          </c:val>
        </c:ser>
        <c:ser>
          <c:idx val="1"/>
          <c:order val="1"/>
          <c:tx>
            <c:strRef>
              <c:f>'State A YR 2 Progress'!$C$20</c:f>
              <c:strCache>
                <c:ptCount val="1"/>
                <c:pt idx="0">
                  <c:v>Practice &amp; Performance </c:v>
                </c:pt>
              </c:strCache>
            </c:strRef>
          </c:tx>
          <c:invertIfNegative val="0"/>
          <c:cat>
            <c:strRef>
              <c:f>'State A YR 2 Progress'!$A$21:$A$24</c:f>
              <c:strCache>
                <c:ptCount val="3"/>
                <c:pt idx="0">
                  <c:v>Initial</c:v>
                </c:pt>
                <c:pt idx="1">
                  <c:v>End of Year #1</c:v>
                </c:pt>
                <c:pt idx="2">
                  <c:v>End of Year #2</c:v>
                </c:pt>
              </c:strCache>
            </c:strRef>
          </c:cat>
          <c:val>
            <c:numRef>
              <c:f>'State A YR 2 Progress'!$C$21:$C$24</c:f>
              <c:numCache>
                <c:formatCode>General</c:formatCode>
                <c:ptCount val="3"/>
                <c:pt idx="0">
                  <c:v>1</c:v>
                </c:pt>
                <c:pt idx="1">
                  <c:v>3</c:v>
                </c:pt>
                <c:pt idx="2">
                  <c:v>4</c:v>
                </c:pt>
              </c:numCache>
            </c:numRef>
          </c:val>
        </c:ser>
        <c:ser>
          <c:idx val="2"/>
          <c:order val="2"/>
          <c:tx>
            <c:strRef>
              <c:f>'State A YR 2 Progress'!$D$20</c:f>
              <c:strCache>
                <c:ptCount val="1"/>
                <c:pt idx="0">
                  <c:v>Continuing Professional Development </c:v>
                </c:pt>
              </c:strCache>
            </c:strRef>
          </c:tx>
          <c:invertIfNegative val="0"/>
          <c:cat>
            <c:strRef>
              <c:f>'State A YR 2 Progress'!$A$21:$A$24</c:f>
              <c:strCache>
                <c:ptCount val="3"/>
                <c:pt idx="0">
                  <c:v>Initial</c:v>
                </c:pt>
                <c:pt idx="1">
                  <c:v>End of Year #1</c:v>
                </c:pt>
                <c:pt idx="2">
                  <c:v>End of Year #2</c:v>
                </c:pt>
              </c:strCache>
            </c:strRef>
          </c:cat>
          <c:val>
            <c:numRef>
              <c:f>'State A YR 2 Progress'!$D$21:$D$24</c:f>
              <c:numCache>
                <c:formatCode>General</c:formatCode>
                <c:ptCount val="3"/>
                <c:pt idx="0">
                  <c:v>1</c:v>
                </c:pt>
                <c:pt idx="1">
                  <c:v>3</c:v>
                </c:pt>
                <c:pt idx="2">
                  <c:v>4</c:v>
                </c:pt>
              </c:numCache>
            </c:numRef>
          </c:val>
        </c:ser>
        <c:ser>
          <c:idx val="3"/>
          <c:order val="3"/>
          <c:tx>
            <c:strRef>
              <c:f>'State A YR 2 Progress'!$E$20</c:f>
              <c:strCache>
                <c:ptCount val="1"/>
                <c:pt idx="0">
                  <c:v>Cultural Considerations </c:v>
                </c:pt>
              </c:strCache>
            </c:strRef>
          </c:tx>
          <c:invertIfNegative val="0"/>
          <c:cat>
            <c:strRef>
              <c:f>'State A YR 2 Progress'!$A$21:$A$24</c:f>
              <c:strCache>
                <c:ptCount val="3"/>
                <c:pt idx="0">
                  <c:v>Initial</c:v>
                </c:pt>
                <c:pt idx="1">
                  <c:v>End of Year #1</c:v>
                </c:pt>
                <c:pt idx="2">
                  <c:v>End of Year #2</c:v>
                </c:pt>
              </c:strCache>
            </c:strRef>
          </c:cat>
          <c:val>
            <c:numRef>
              <c:f>'State A YR 2 Progress'!$E$21:$E$24</c:f>
              <c:numCache>
                <c:formatCode>General</c:formatCode>
                <c:ptCount val="3"/>
                <c:pt idx="0">
                  <c:v>1</c:v>
                </c:pt>
                <c:pt idx="1">
                  <c:v>2</c:v>
                </c:pt>
                <c:pt idx="2">
                  <c:v>2</c:v>
                </c:pt>
              </c:numCache>
            </c:numRef>
          </c:val>
        </c:ser>
        <c:dLbls>
          <c:showLegendKey val="0"/>
          <c:showVal val="0"/>
          <c:showCatName val="0"/>
          <c:showSerName val="0"/>
          <c:showPercent val="0"/>
          <c:showBubbleSize val="0"/>
        </c:dLbls>
        <c:gapWidth val="150"/>
        <c:shape val="cylinder"/>
        <c:axId val="162776960"/>
        <c:axId val="162778496"/>
        <c:axId val="0"/>
      </c:bar3DChart>
      <c:catAx>
        <c:axId val="162776960"/>
        <c:scaling>
          <c:orientation val="minMax"/>
        </c:scaling>
        <c:delete val="0"/>
        <c:axPos val="b"/>
        <c:majorTickMark val="out"/>
        <c:minorTickMark val="none"/>
        <c:tickLblPos val="nextTo"/>
        <c:crossAx val="162778496"/>
        <c:crosses val="autoZero"/>
        <c:auto val="1"/>
        <c:lblAlgn val="ctr"/>
        <c:lblOffset val="100"/>
        <c:noMultiLvlLbl val="0"/>
      </c:catAx>
      <c:valAx>
        <c:axId val="162778496"/>
        <c:scaling>
          <c:orientation val="minMax"/>
          <c:max val="4"/>
          <c:min val="1"/>
        </c:scaling>
        <c:delete val="0"/>
        <c:axPos val="l"/>
        <c:majorGridlines/>
        <c:numFmt formatCode="General" sourceLinked="1"/>
        <c:majorTickMark val="out"/>
        <c:minorTickMark val="none"/>
        <c:tickLblPos val="nextTo"/>
        <c:crossAx val="162776960"/>
        <c:crosses val="autoZero"/>
        <c:crossBetween val="between"/>
        <c:majorUnit val="1"/>
        <c:minorUnit val="0.1"/>
      </c:valAx>
    </c:plotArea>
    <c:legend>
      <c:legendPos val="r"/>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39.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5" Type="http://schemas.openxmlformats.org/officeDocument/2006/relationships/chart" Target="../charts/chart30.xml"/><Relationship Id="rId4"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chart" Target="../charts/chart35.xml"/><Relationship Id="rId4" Type="http://schemas.openxmlformats.org/officeDocument/2006/relationships/chart" Target="../charts/chart3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5" Type="http://schemas.openxmlformats.org/officeDocument/2006/relationships/chart" Target="../charts/chart40.xml"/><Relationship Id="rId4" Type="http://schemas.openxmlformats.org/officeDocument/2006/relationships/chart" Target="../charts/chart39.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chart" Target="../charts/chart45.xml"/><Relationship Id="rId4" Type="http://schemas.openxmlformats.org/officeDocument/2006/relationships/chart" Target="../charts/chart44.xml"/></Relationships>
</file>

<file path=xl/drawings/_rels/drawing67.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 Id="rId5" Type="http://schemas.openxmlformats.org/officeDocument/2006/relationships/chart" Target="../charts/chart50.xml"/><Relationship Id="rId4" Type="http://schemas.openxmlformats.org/officeDocument/2006/relationships/chart" Target="../charts/chart4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chart" Target="../charts/chart55.xml"/><Relationship Id="rId4" Type="http://schemas.openxmlformats.org/officeDocument/2006/relationships/chart" Target="../charts/chart54.xml"/></Relationships>
</file>

<file path=xl/drawings/_rels/drawing78.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 Id="rId5" Type="http://schemas.openxmlformats.org/officeDocument/2006/relationships/chart" Target="../charts/chart60.xml"/><Relationship Id="rId4" Type="http://schemas.openxmlformats.org/officeDocument/2006/relationships/chart" Target="../charts/chart59.xml"/></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4" Type="http://schemas.openxmlformats.org/officeDocument/2006/relationships/chart" Target="../charts/chart64.xml"/></Relationships>
</file>

<file path=xl/drawings/_rels/drawing90.xml.rels><?xml version="1.0" encoding="UTF-8" standalone="yes"?>
<Relationships xmlns="http://schemas.openxmlformats.org/package/2006/relationships"><Relationship Id="rId3" Type="http://schemas.openxmlformats.org/officeDocument/2006/relationships/chart" Target="../charts/chart67.xml"/><Relationship Id="rId2" Type="http://schemas.openxmlformats.org/officeDocument/2006/relationships/chart" Target="../charts/chart66.xml"/><Relationship Id="rId1" Type="http://schemas.openxmlformats.org/officeDocument/2006/relationships/chart" Target="../charts/chart65.xml"/><Relationship Id="rId5" Type="http://schemas.openxmlformats.org/officeDocument/2006/relationships/chart" Target="../charts/chart69.xml"/><Relationship Id="rId4" Type="http://schemas.openxmlformats.org/officeDocument/2006/relationships/chart" Target="../charts/chart68.xml"/></Relationships>
</file>

<file path=xl/drawings/drawing1.xml><?xml version="1.0" encoding="utf-8"?>
<xdr:wsDr xmlns:xdr="http://schemas.openxmlformats.org/drawingml/2006/spreadsheetDrawing" xmlns:a="http://schemas.openxmlformats.org/drawingml/2006/main">
  <xdr:twoCellAnchor>
    <xdr:from>
      <xdr:col>0</xdr:col>
      <xdr:colOff>638175</xdr:colOff>
      <xdr:row>16</xdr:row>
      <xdr:rowOff>171450</xdr:rowOff>
    </xdr:from>
    <xdr:to>
      <xdr:col>5</xdr:col>
      <xdr:colOff>1057275</xdr:colOff>
      <xdr:row>38</xdr:row>
      <xdr:rowOff>147637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419099</xdr:colOff>
      <xdr:row>32</xdr:row>
      <xdr:rowOff>66676</xdr:rowOff>
    </xdr:from>
    <xdr:to>
      <xdr:col>5</xdr:col>
      <xdr:colOff>638174</xdr:colOff>
      <xdr:row>37</xdr:row>
      <xdr:rowOff>161926</xdr:rowOff>
    </xdr:to>
    <xdr:sp macro="" textlink="">
      <xdr:nvSpPr>
        <xdr:cNvPr id="4" name="TextBox 3"/>
        <xdr:cNvSpPr txBox="1"/>
      </xdr:nvSpPr>
      <xdr:spPr>
        <a:xfrm>
          <a:off x="7115174" y="4638676"/>
          <a:ext cx="206692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Status of each function area </a:t>
          </a:r>
        </a:p>
        <a:p>
          <a:r>
            <a:rPr lang="en-US" sz="1200"/>
            <a:t>1 = Not Present</a:t>
          </a:r>
        </a:p>
        <a:p>
          <a:r>
            <a:rPr lang="en-US" sz="1200"/>
            <a:t>2 = Planning Phase</a:t>
          </a:r>
        </a:p>
        <a:p>
          <a:r>
            <a:rPr lang="en-US" sz="1200"/>
            <a:t>3 = Implementation</a:t>
          </a:r>
        </a:p>
        <a:p>
          <a:r>
            <a:rPr lang="en-US" sz="1200"/>
            <a:t>4 = Well Established</a:t>
          </a:r>
        </a:p>
      </xdr:txBody>
    </xdr:sp>
    <xdr:clientData/>
  </xdr:twoCellAnchor>
  <xdr:twoCellAnchor>
    <xdr:from>
      <xdr:col>0</xdr:col>
      <xdr:colOff>623886</xdr:colOff>
      <xdr:row>39</xdr:row>
      <xdr:rowOff>138112</xdr:rowOff>
    </xdr:from>
    <xdr:to>
      <xdr:col>5</xdr:col>
      <xdr:colOff>1038224</xdr:colOff>
      <xdr:row>61</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0.68511</cdr:x>
      <cdr:y>0.09159</cdr:y>
    </cdr:from>
    <cdr:to>
      <cdr:x>0.95611</cdr:x>
      <cdr:y>0.24969</cdr:y>
    </cdr:to>
    <cdr:sp macro="" textlink="">
      <cdr:nvSpPr>
        <cdr:cNvPr id="2" name="TextBox 1"/>
        <cdr:cNvSpPr txBox="1"/>
      </cdr:nvSpPr>
      <cdr:spPr>
        <a:xfrm xmlns:a="http://schemas.openxmlformats.org/drawingml/2006/main">
          <a:off x="3419475" y="347664"/>
          <a:ext cx="1352550"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PA</a:t>
          </a:r>
          <a:r>
            <a:rPr lang="en-US" sz="1200" b="1" baseline="0"/>
            <a:t> &amp; Outreach</a:t>
          </a:r>
          <a:endParaRPr lang="en-US" sz="1200" b="1"/>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104775</xdr:colOff>
      <xdr:row>51</xdr:row>
      <xdr:rowOff>23811</xdr:rowOff>
    </xdr:from>
    <xdr:to>
      <xdr:col>5</xdr:col>
      <xdr:colOff>752475</xdr:colOff>
      <xdr:row>73</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171448</xdr:colOff>
      <xdr:row>51</xdr:row>
      <xdr:rowOff>9525</xdr:rowOff>
    </xdr:from>
    <xdr:to>
      <xdr:col>10</xdr:col>
      <xdr:colOff>1104899</xdr:colOff>
      <xdr:row>73</xdr:row>
      <xdr:rowOff>171451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104774</xdr:colOff>
      <xdr:row>76</xdr:row>
      <xdr:rowOff>23812</xdr:rowOff>
    </xdr:from>
    <xdr:to>
      <xdr:col>5</xdr:col>
      <xdr:colOff>781050</xdr:colOff>
      <xdr:row>98</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161924</xdr:colOff>
      <xdr:row>76</xdr:row>
      <xdr:rowOff>33336</xdr:rowOff>
    </xdr:from>
    <xdr:to>
      <xdr:col>10</xdr:col>
      <xdr:colOff>1104900</xdr:colOff>
      <xdr:row>98</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809624</xdr:colOff>
      <xdr:row>103</xdr:row>
      <xdr:rowOff>23812</xdr:rowOff>
    </xdr:from>
    <xdr:to>
      <xdr:col>9</xdr:col>
      <xdr:colOff>657224</xdr:colOff>
      <xdr:row>129</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0.7651</cdr:x>
      <cdr:y>0.15003</cdr:y>
    </cdr:from>
    <cdr:to>
      <cdr:x>0.98375</cdr:x>
      <cdr:y>0.30122</cdr:y>
    </cdr:to>
    <cdr:sp macro="" textlink="">
      <cdr:nvSpPr>
        <cdr:cNvPr id="2" name="TextBox 1"/>
        <cdr:cNvSpPr txBox="1"/>
      </cdr:nvSpPr>
      <cdr:spPr>
        <a:xfrm xmlns:a="http://schemas.openxmlformats.org/drawingml/2006/main">
          <a:off x="5101330" y="649481"/>
          <a:ext cx="1457824" cy="6545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Infrastructure</a:t>
          </a:r>
          <a:r>
            <a:rPr lang="en-US" sz="1600" b="1" baseline="0"/>
            <a:t> &amp; Oversight</a:t>
          </a:r>
          <a:endParaRPr lang="en-US" sz="1600" b="1"/>
        </a:p>
      </cdr:txBody>
    </cdr:sp>
  </cdr:relSizeAnchor>
</c:userShapes>
</file>

<file path=xl/drawings/drawing13.xml><?xml version="1.0" encoding="utf-8"?>
<c:userShapes xmlns:c="http://schemas.openxmlformats.org/drawingml/2006/chart">
  <cdr:relSizeAnchor xmlns:cdr="http://schemas.openxmlformats.org/drawingml/2006/chartDrawing">
    <cdr:from>
      <cdr:x>0.77024</cdr:x>
      <cdr:y>0.15272</cdr:y>
    </cdr:from>
    <cdr:to>
      <cdr:x>0.98827</cdr:x>
      <cdr:y>0.30162</cdr:y>
    </cdr:to>
    <cdr:sp macro="" textlink="">
      <cdr:nvSpPr>
        <cdr:cNvPr id="2" name="TextBox 1"/>
        <cdr:cNvSpPr txBox="1"/>
      </cdr:nvSpPr>
      <cdr:spPr>
        <a:xfrm xmlns:a="http://schemas.openxmlformats.org/drawingml/2006/main">
          <a:off x="5230983" y="664786"/>
          <a:ext cx="1480705" cy="6481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baseline="0"/>
            <a:t>Access &amp; Delivery</a:t>
          </a:r>
          <a:endParaRPr lang="en-US" sz="1600" b="1"/>
        </a:p>
      </cdr:txBody>
    </cdr:sp>
  </cdr:relSizeAnchor>
</c:userShapes>
</file>

<file path=xl/drawings/drawing14.xml><?xml version="1.0" encoding="utf-8"?>
<c:userShapes xmlns:c="http://schemas.openxmlformats.org/drawingml/2006/chart">
  <cdr:relSizeAnchor xmlns:cdr="http://schemas.openxmlformats.org/drawingml/2006/chartDrawing">
    <cdr:from>
      <cdr:x>0.67554</cdr:x>
      <cdr:y>0.13584</cdr:y>
    </cdr:from>
    <cdr:to>
      <cdr:x>0.9685</cdr:x>
      <cdr:y>0.3289</cdr:y>
    </cdr:to>
    <cdr:sp macro="" textlink="">
      <cdr:nvSpPr>
        <cdr:cNvPr id="3" name="TextBox 1"/>
        <cdr:cNvSpPr txBox="1"/>
      </cdr:nvSpPr>
      <cdr:spPr>
        <a:xfrm xmlns:a="http://schemas.openxmlformats.org/drawingml/2006/main">
          <a:off x="4523445" y="584200"/>
          <a:ext cx="1961731" cy="8302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Standards</a:t>
          </a:r>
          <a:r>
            <a:rPr lang="en-US" sz="1600" b="1" baseline="0"/>
            <a:t> &amp;</a:t>
          </a:r>
        </a:p>
        <a:p xmlns:a="http://schemas.openxmlformats.org/drawingml/2006/main">
          <a:r>
            <a:rPr lang="en-US" sz="1600" b="1" baseline="0"/>
            <a:t>Professional Development</a:t>
          </a:r>
          <a:endParaRPr lang="en-US" sz="1600" b="1"/>
        </a:p>
      </cdr:txBody>
    </cdr:sp>
  </cdr:relSizeAnchor>
</c:userShapes>
</file>

<file path=xl/drawings/drawing15.xml><?xml version="1.0" encoding="utf-8"?>
<c:userShapes xmlns:c="http://schemas.openxmlformats.org/drawingml/2006/chart">
  <cdr:relSizeAnchor xmlns:cdr="http://schemas.openxmlformats.org/drawingml/2006/chartDrawing">
    <cdr:from>
      <cdr:x>0.78089</cdr:x>
      <cdr:y>0.11514</cdr:y>
    </cdr:from>
    <cdr:to>
      <cdr:x>0.9983</cdr:x>
      <cdr:y>0.26486</cdr:y>
    </cdr:to>
    <cdr:sp macro="" textlink="">
      <cdr:nvSpPr>
        <cdr:cNvPr id="3" name="TextBox 1"/>
        <cdr:cNvSpPr txBox="1"/>
      </cdr:nvSpPr>
      <cdr:spPr>
        <a:xfrm xmlns:a="http://schemas.openxmlformats.org/drawingml/2006/main">
          <a:off x="5318125" y="498475"/>
          <a:ext cx="1480705" cy="6481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baseline="0"/>
            <a:t>Public Awareness &amp; Outreach</a:t>
          </a:r>
          <a:endParaRPr lang="en-US" sz="1600" b="1"/>
        </a:p>
      </cdr:txBody>
    </cdr:sp>
  </cdr:relSizeAnchor>
</c:userShapes>
</file>

<file path=xl/drawings/drawing16.xml><?xml version="1.0" encoding="utf-8"?>
<c:userShapes xmlns:c="http://schemas.openxmlformats.org/drawingml/2006/chart">
  <cdr:relSizeAnchor xmlns:cdr="http://schemas.openxmlformats.org/drawingml/2006/chartDrawing">
    <cdr:from>
      <cdr:x>0.80495</cdr:x>
      <cdr:y>0.11421</cdr:y>
    </cdr:from>
    <cdr:to>
      <cdr:x>0.95925</cdr:x>
      <cdr:y>0.282</cdr:y>
    </cdr:to>
    <cdr:sp macro="" textlink="">
      <cdr:nvSpPr>
        <cdr:cNvPr id="2" name="TextBox 1"/>
        <cdr:cNvSpPr txBox="1"/>
      </cdr:nvSpPr>
      <cdr:spPr>
        <a:xfrm xmlns:a="http://schemas.openxmlformats.org/drawingml/2006/main">
          <a:off x="7337425" y="565150"/>
          <a:ext cx="1406526" cy="8302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Evaluation &amp; CQI</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5</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4</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5</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0.70013</cdr:x>
      <cdr:y>0.05714</cdr:y>
    </cdr:from>
    <cdr:to>
      <cdr:x>0.95005</cdr:x>
      <cdr:y>0.29943</cdr:y>
    </cdr:to>
    <cdr:sp macro="" textlink="">
      <cdr:nvSpPr>
        <cdr:cNvPr id="2" name="TextBox 1"/>
        <cdr:cNvSpPr txBox="1"/>
      </cdr:nvSpPr>
      <cdr:spPr>
        <a:xfrm xmlns:a="http://schemas.openxmlformats.org/drawingml/2006/main">
          <a:off x="6275299" y="238125"/>
          <a:ext cx="2240051" cy="10096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t>FIEP Workgroup  Aggregate</a:t>
          </a:r>
          <a:r>
            <a:rPr lang="en-US" sz="1800" b="1" baseline="0"/>
            <a:t> State</a:t>
          </a:r>
          <a:r>
            <a:rPr lang="en-US" sz="1800" b="1"/>
            <a:t> Progress YR 1</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38099</xdr:colOff>
      <xdr:row>36</xdr:row>
      <xdr:rowOff>166686</xdr:rowOff>
    </xdr:from>
    <xdr:to>
      <xdr:col>4</xdr:col>
      <xdr:colOff>1181100</xdr:colOff>
      <xdr:row>57</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119062</xdr:colOff>
      <xdr:row>36</xdr:row>
      <xdr:rowOff>90487</xdr:rowOff>
    </xdr:from>
    <xdr:to>
      <xdr:col>9</xdr:col>
      <xdr:colOff>1562100</xdr:colOff>
      <xdr:row>57</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59</xdr:row>
      <xdr:rowOff>33336</xdr:rowOff>
    </xdr:from>
    <xdr:to>
      <xdr:col>4</xdr:col>
      <xdr:colOff>1181100</xdr:colOff>
      <xdr:row>79</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1009649</xdr:colOff>
      <xdr:row>61</xdr:row>
      <xdr:rowOff>38100</xdr:rowOff>
    </xdr:from>
    <xdr:to>
      <xdr:col>4</xdr:col>
      <xdr:colOff>400050</xdr:colOff>
      <xdr:row>64</xdr:row>
      <xdr:rowOff>57150</xdr:rowOff>
    </xdr:to>
    <xdr:sp macro="" textlink="">
      <xdr:nvSpPr>
        <xdr:cNvPr id="5" name="TextBox 4"/>
        <xdr:cNvSpPr txBox="1"/>
      </xdr:nvSpPr>
      <xdr:spPr>
        <a:xfrm>
          <a:off x="3733799" y="12230100"/>
          <a:ext cx="847726"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Standards &amp; PD</a:t>
          </a:r>
        </a:p>
      </xdr:txBody>
    </xdr:sp>
    <xdr:clientData/>
  </xdr:twoCellAnchor>
  <xdr:twoCellAnchor>
    <xdr:from>
      <xdr:col>6</xdr:col>
      <xdr:colOff>157162</xdr:colOff>
      <xdr:row>58</xdr:row>
      <xdr:rowOff>185736</xdr:rowOff>
    </xdr:from>
    <xdr:to>
      <xdr:col>9</xdr:col>
      <xdr:colOff>1562100</xdr:colOff>
      <xdr:row>80</xdr:row>
      <xdr:rowOff>38099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0.71765</cdr:x>
      <cdr:y>0.08201</cdr:y>
    </cdr:from>
    <cdr:to>
      <cdr:x>0.93445</cdr:x>
      <cdr:y>0.2705</cdr:y>
    </cdr:to>
    <cdr:sp macro="" textlink="">
      <cdr:nvSpPr>
        <cdr:cNvPr id="2" name="TextBox 1"/>
        <cdr:cNvSpPr txBox="1"/>
      </cdr:nvSpPr>
      <cdr:spPr>
        <a:xfrm xmlns:a="http://schemas.openxmlformats.org/drawingml/2006/main">
          <a:off x="4067176" y="319089"/>
          <a:ext cx="1228725" cy="733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Infrastructure &amp; Oversight</a:t>
          </a:r>
        </a:p>
      </cdr:txBody>
    </cdr:sp>
  </cdr:relSizeAnchor>
</c:userShapes>
</file>

<file path=xl/drawings/drawing22.xml><?xml version="1.0" encoding="utf-8"?>
<c:userShapes xmlns:c="http://schemas.openxmlformats.org/drawingml/2006/chart">
  <cdr:relSizeAnchor xmlns:cdr="http://schemas.openxmlformats.org/drawingml/2006/chartDrawing">
    <cdr:from>
      <cdr:x>0.74363</cdr:x>
      <cdr:y>0.07169</cdr:y>
    </cdr:from>
    <cdr:to>
      <cdr:x>0.94557</cdr:x>
      <cdr:y>0.20778</cdr:y>
    </cdr:to>
    <cdr:sp macro="" textlink="">
      <cdr:nvSpPr>
        <cdr:cNvPr id="2" name="TextBox 1"/>
        <cdr:cNvSpPr txBox="1"/>
      </cdr:nvSpPr>
      <cdr:spPr>
        <a:xfrm xmlns:a="http://schemas.openxmlformats.org/drawingml/2006/main">
          <a:off x="4033838" y="280988"/>
          <a:ext cx="10953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Access &amp; Delivery</a:t>
          </a:r>
        </a:p>
      </cdr:txBody>
    </cdr:sp>
  </cdr:relSizeAnchor>
</c:userShapes>
</file>

<file path=xl/drawings/drawing23.xml><?xml version="1.0" encoding="utf-8"?>
<c:userShapes xmlns:c="http://schemas.openxmlformats.org/drawingml/2006/chart">
  <cdr:relSizeAnchor xmlns:cdr="http://schemas.openxmlformats.org/drawingml/2006/chartDrawing">
    <cdr:from>
      <cdr:x>0.74435</cdr:x>
      <cdr:y>0.07656</cdr:y>
    </cdr:from>
    <cdr:to>
      <cdr:x>0.9351</cdr:x>
      <cdr:y>0.22968</cdr:y>
    </cdr:to>
    <cdr:sp macro="" textlink="">
      <cdr:nvSpPr>
        <cdr:cNvPr id="2" name="TextBox 1"/>
        <cdr:cNvSpPr txBox="1"/>
      </cdr:nvSpPr>
      <cdr:spPr>
        <a:xfrm xmlns:a="http://schemas.openxmlformats.org/drawingml/2006/main">
          <a:off x="3605213" y="309564"/>
          <a:ext cx="923925" cy="619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PA &amp; Outreach</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333373</xdr:colOff>
      <xdr:row>41</xdr:row>
      <xdr:rowOff>128587</xdr:rowOff>
    </xdr:from>
    <xdr:to>
      <xdr:col>5</xdr:col>
      <xdr:colOff>1304925</xdr:colOff>
      <xdr:row>66</xdr:row>
      <xdr:rowOff>152401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581024</xdr:colOff>
      <xdr:row>41</xdr:row>
      <xdr:rowOff>109537</xdr:rowOff>
    </xdr:from>
    <xdr:to>
      <xdr:col>13</xdr:col>
      <xdr:colOff>247649</xdr:colOff>
      <xdr:row>66</xdr:row>
      <xdr:rowOff>133351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438150</xdr:colOff>
      <xdr:row>69</xdr:row>
      <xdr:rowOff>71436</xdr:rowOff>
    </xdr:from>
    <xdr:to>
      <xdr:col>6</xdr:col>
      <xdr:colOff>0</xdr:colOff>
      <xdr:row>93</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581025</xdr:colOff>
      <xdr:row>69</xdr:row>
      <xdr:rowOff>42861</xdr:rowOff>
    </xdr:from>
    <xdr:to>
      <xdr:col>13</xdr:col>
      <xdr:colOff>266701</xdr:colOff>
      <xdr:row>93</xdr:row>
      <xdr:rowOff>142875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676274</xdr:colOff>
      <xdr:row>96</xdr:row>
      <xdr:rowOff>52386</xdr:rowOff>
    </xdr:from>
    <xdr:to>
      <xdr:col>9</xdr:col>
      <xdr:colOff>1076325</xdr:colOff>
      <xdr:row>121</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0.77248</cdr:x>
      <cdr:y>0.14627</cdr:y>
    </cdr:from>
    <cdr:to>
      <cdr:x>0.97275</cdr:x>
      <cdr:y>0.30149</cdr:y>
    </cdr:to>
    <cdr:sp macro="" textlink="">
      <cdr:nvSpPr>
        <cdr:cNvPr id="2" name="TextBox 1"/>
        <cdr:cNvSpPr txBox="1"/>
      </cdr:nvSpPr>
      <cdr:spPr>
        <a:xfrm xmlns:a="http://schemas.openxmlformats.org/drawingml/2006/main">
          <a:off x="5400677" y="700088"/>
          <a:ext cx="1400175" cy="742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Infrastructure &amp; Oversight</a:t>
          </a:r>
        </a:p>
      </cdr:txBody>
    </cdr:sp>
  </cdr:relSizeAnchor>
</c:userShapes>
</file>

<file path=xl/drawings/drawing26.xml><?xml version="1.0" encoding="utf-8"?>
<c:userShapes xmlns:c="http://schemas.openxmlformats.org/drawingml/2006/chart">
  <cdr:relSizeAnchor xmlns:cdr="http://schemas.openxmlformats.org/drawingml/2006/chartDrawing">
    <cdr:from>
      <cdr:x>0.78311</cdr:x>
      <cdr:y>0.13997</cdr:y>
    </cdr:from>
    <cdr:to>
      <cdr:x>0.98338</cdr:x>
      <cdr:y>0.29519</cdr:y>
    </cdr:to>
    <cdr:sp macro="" textlink="">
      <cdr:nvSpPr>
        <cdr:cNvPr id="3" name="TextBox 1"/>
        <cdr:cNvSpPr txBox="1"/>
      </cdr:nvSpPr>
      <cdr:spPr>
        <a:xfrm xmlns:a="http://schemas.openxmlformats.org/drawingml/2006/main">
          <a:off x="5594350" y="669925"/>
          <a:ext cx="1430696" cy="742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Access &amp; Delivery</a:t>
          </a:r>
        </a:p>
      </cdr:txBody>
    </cdr:sp>
  </cdr:relSizeAnchor>
</c:userShapes>
</file>

<file path=xl/drawings/drawing27.xml><?xml version="1.0" encoding="utf-8"?>
<c:userShapes xmlns:c="http://schemas.openxmlformats.org/drawingml/2006/chart">
  <cdr:relSizeAnchor xmlns:cdr="http://schemas.openxmlformats.org/drawingml/2006/chartDrawing">
    <cdr:from>
      <cdr:x>0.6836</cdr:x>
      <cdr:y>0.15404</cdr:y>
    </cdr:from>
    <cdr:to>
      <cdr:x>0.88643</cdr:x>
      <cdr:y>0.37184</cdr:y>
    </cdr:to>
    <cdr:sp macro="" textlink="">
      <cdr:nvSpPr>
        <cdr:cNvPr id="2" name="TextBox 1"/>
        <cdr:cNvSpPr txBox="1"/>
      </cdr:nvSpPr>
      <cdr:spPr>
        <a:xfrm xmlns:a="http://schemas.openxmlformats.org/drawingml/2006/main">
          <a:off x="4929034" y="721159"/>
          <a:ext cx="1462469" cy="10196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Standards &amp; Professional Development</a:t>
          </a:r>
        </a:p>
      </cdr:txBody>
    </cdr:sp>
  </cdr:relSizeAnchor>
</c:userShapes>
</file>

<file path=xl/drawings/drawing28.xml><?xml version="1.0" encoding="utf-8"?>
<c:userShapes xmlns:c="http://schemas.openxmlformats.org/drawingml/2006/chart">
  <cdr:relSizeAnchor xmlns:cdr="http://schemas.openxmlformats.org/drawingml/2006/chartDrawing">
    <cdr:from>
      <cdr:x>0.78067</cdr:x>
      <cdr:y>0.13833</cdr:y>
    </cdr:from>
    <cdr:to>
      <cdr:x>0.98323</cdr:x>
      <cdr:y>0.35802</cdr:y>
    </cdr:to>
    <cdr:sp macro="" textlink="">
      <cdr:nvSpPr>
        <cdr:cNvPr id="3" name="TextBox 1"/>
        <cdr:cNvSpPr txBox="1"/>
      </cdr:nvSpPr>
      <cdr:spPr>
        <a:xfrm xmlns:a="http://schemas.openxmlformats.org/drawingml/2006/main">
          <a:off x="5599202" y="646273"/>
          <a:ext cx="1452850" cy="1026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Public Awareness &amp; Outreach</a:t>
          </a:r>
        </a:p>
      </cdr:txBody>
    </cdr:sp>
  </cdr:relSizeAnchor>
</c:userShapes>
</file>

<file path=xl/drawings/drawing29.xml><?xml version="1.0" encoding="utf-8"?>
<c:userShapes xmlns:c="http://schemas.openxmlformats.org/drawingml/2006/chart">
  <cdr:relSizeAnchor xmlns:cdr="http://schemas.openxmlformats.org/drawingml/2006/chartDrawing">
    <cdr:from>
      <cdr:x>0.79086</cdr:x>
      <cdr:y>0.10251</cdr:y>
    </cdr:from>
    <cdr:to>
      <cdr:x>0.96361</cdr:x>
      <cdr:y>0.24976</cdr:y>
    </cdr:to>
    <cdr:sp macro="" textlink="">
      <cdr:nvSpPr>
        <cdr:cNvPr id="3" name="TextBox 1"/>
        <cdr:cNvSpPr txBox="1"/>
      </cdr:nvSpPr>
      <cdr:spPr>
        <a:xfrm xmlns:a="http://schemas.openxmlformats.org/drawingml/2006/main">
          <a:off x="6651625" y="498475"/>
          <a:ext cx="1452850" cy="7159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Evaluation &amp; CQI</a:t>
          </a:r>
        </a:p>
      </cdr:txBody>
    </cdr:sp>
  </cdr:relSizeAnchor>
</c:userShapes>
</file>

<file path=xl/drawings/drawing3.xml><?xml version="1.0" encoding="utf-8"?>
<c:userShapes xmlns:c="http://schemas.openxmlformats.org/drawingml/2006/chart">
  <cdr:relSizeAnchor xmlns:cdr="http://schemas.openxmlformats.org/drawingml/2006/chartDrawing">
    <cdr:from>
      <cdr:x>0.72636</cdr:x>
      <cdr:y>0.05562</cdr:y>
    </cdr:from>
    <cdr:to>
      <cdr:x>0.97642</cdr:x>
      <cdr:y>0.29791</cdr:y>
    </cdr:to>
    <cdr:sp macro="" textlink="">
      <cdr:nvSpPr>
        <cdr:cNvPr id="3" name="TextBox 1"/>
        <cdr:cNvSpPr txBox="1"/>
      </cdr:nvSpPr>
      <cdr:spPr>
        <a:xfrm xmlns:a="http://schemas.openxmlformats.org/drawingml/2006/main">
          <a:off x="6451600" y="231775"/>
          <a:ext cx="2220995" cy="10096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800" b="1"/>
            <a:t>FIEP Workgroup  Aggregate</a:t>
          </a:r>
          <a:r>
            <a:rPr lang="en-US" sz="1800" b="1" baseline="0"/>
            <a:t> State</a:t>
          </a:r>
          <a:r>
            <a:rPr lang="en-US" sz="1800" b="1"/>
            <a:t> Progress YR 2</a:t>
          </a:r>
        </a:p>
      </cdr:txBody>
    </cdr:sp>
  </cdr:relSizeAnchor>
  <cdr:relSizeAnchor xmlns:cdr="http://schemas.openxmlformats.org/drawingml/2006/chartDrawing">
    <cdr:from>
      <cdr:x>0.74138</cdr:x>
      <cdr:y>0.6979</cdr:y>
    </cdr:from>
    <cdr:to>
      <cdr:x>0.97408</cdr:x>
      <cdr:y>0.94933</cdr:y>
    </cdr:to>
    <cdr:sp macro="" textlink="">
      <cdr:nvSpPr>
        <cdr:cNvPr id="6" name="TextBox 3"/>
        <cdr:cNvSpPr txBox="1"/>
      </cdr:nvSpPr>
      <cdr:spPr>
        <a:xfrm xmlns:a="http://schemas.openxmlformats.org/drawingml/2006/main">
          <a:off x="6584950" y="2908300"/>
          <a:ext cx="2066925" cy="10477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b="1"/>
            <a:t>Status of each function area </a:t>
          </a:r>
        </a:p>
        <a:p xmlns:a="http://schemas.openxmlformats.org/drawingml/2006/main">
          <a:r>
            <a:rPr lang="en-US" sz="1200"/>
            <a:t>1 = Not Present</a:t>
          </a:r>
        </a:p>
        <a:p xmlns:a="http://schemas.openxmlformats.org/drawingml/2006/main">
          <a:r>
            <a:rPr lang="en-US" sz="1200"/>
            <a:t>2 = Planning Phase</a:t>
          </a:r>
        </a:p>
        <a:p xmlns:a="http://schemas.openxmlformats.org/drawingml/2006/main">
          <a:r>
            <a:rPr lang="en-US" sz="1200"/>
            <a:t>3 = Implementation</a:t>
          </a:r>
        </a:p>
        <a:p xmlns:a="http://schemas.openxmlformats.org/drawingml/2006/main">
          <a:r>
            <a:rPr lang="en-US" sz="1200"/>
            <a:t>4 = Well Established</a:t>
          </a:r>
        </a:p>
      </cdr:txBody>
    </cdr:sp>
  </cdr:relSizeAnchor>
</c:userShapes>
</file>

<file path=xl/drawings/drawing30.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5</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4</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5</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9524</xdr:colOff>
      <xdr:row>38</xdr:row>
      <xdr:rowOff>166687</xdr:rowOff>
    </xdr:from>
    <xdr:to>
      <xdr:col>4</xdr:col>
      <xdr:colOff>866774</xdr:colOff>
      <xdr:row>60</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xdr:colOff>
      <xdr:row>38</xdr:row>
      <xdr:rowOff>176212</xdr:rowOff>
    </xdr:from>
    <xdr:to>
      <xdr:col>9</xdr:col>
      <xdr:colOff>1009650</xdr:colOff>
      <xdr:row>60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64</xdr:row>
      <xdr:rowOff>4761</xdr:rowOff>
    </xdr:from>
    <xdr:to>
      <xdr:col>4</xdr:col>
      <xdr:colOff>800100</xdr:colOff>
      <xdr:row>85</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64</xdr:row>
      <xdr:rowOff>33336</xdr:rowOff>
    </xdr:from>
    <xdr:to>
      <xdr:col>9</xdr:col>
      <xdr:colOff>1028701</xdr:colOff>
      <xdr:row>85</xdr:row>
      <xdr:rowOff>66675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419098</xdr:colOff>
      <xdr:row>89</xdr:row>
      <xdr:rowOff>109536</xdr:rowOff>
    </xdr:from>
    <xdr:to>
      <xdr:col>7</xdr:col>
      <xdr:colOff>847725</xdr:colOff>
      <xdr:row>111</xdr:row>
      <xdr:rowOff>19049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0.73597</cdr:x>
      <cdr:y>0.08381</cdr:y>
    </cdr:from>
    <cdr:to>
      <cdr:x>0.95545</cdr:x>
      <cdr:y>0.20092</cdr:y>
    </cdr:to>
    <cdr:sp macro="" textlink="">
      <cdr:nvSpPr>
        <cdr:cNvPr id="2" name="TextBox 1"/>
        <cdr:cNvSpPr txBox="1"/>
      </cdr:nvSpPr>
      <cdr:spPr>
        <a:xfrm xmlns:a="http://schemas.openxmlformats.org/drawingml/2006/main">
          <a:off x="4248150" y="347663"/>
          <a:ext cx="1266825"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Infrastructure &amp; Oversight</a:t>
          </a:r>
        </a:p>
      </cdr:txBody>
    </cdr:sp>
  </cdr:relSizeAnchor>
</c:userShapes>
</file>

<file path=xl/drawings/drawing35.xml><?xml version="1.0" encoding="utf-8"?>
<c:userShapes xmlns:c="http://schemas.openxmlformats.org/drawingml/2006/chart">
  <cdr:relSizeAnchor xmlns:cdr="http://schemas.openxmlformats.org/drawingml/2006/chartDrawing">
    <cdr:from>
      <cdr:x>0.75635</cdr:x>
      <cdr:y>0.09626</cdr:y>
    </cdr:from>
    <cdr:to>
      <cdr:x>0.92724</cdr:x>
      <cdr:y>0.24349</cdr:y>
    </cdr:to>
    <cdr:sp macro="" textlink="">
      <cdr:nvSpPr>
        <cdr:cNvPr id="2" name="TextBox 1"/>
        <cdr:cNvSpPr txBox="1"/>
      </cdr:nvSpPr>
      <cdr:spPr>
        <a:xfrm xmlns:a="http://schemas.openxmlformats.org/drawingml/2006/main">
          <a:off x="4257676" y="404813"/>
          <a:ext cx="962025" cy="619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Access &amp; Delivery</a:t>
          </a:r>
        </a:p>
      </cdr:txBody>
    </cdr:sp>
  </cdr:relSizeAnchor>
</c:userShapes>
</file>

<file path=xl/drawings/drawing36.xml><?xml version="1.0" encoding="utf-8"?>
<c:userShapes xmlns:c="http://schemas.openxmlformats.org/drawingml/2006/chart">
  <cdr:relSizeAnchor xmlns:cdr="http://schemas.openxmlformats.org/drawingml/2006/chartDrawing">
    <cdr:from>
      <cdr:x>0.75543</cdr:x>
      <cdr:y>0.06949</cdr:y>
    </cdr:from>
    <cdr:to>
      <cdr:x>0.96527</cdr:x>
      <cdr:y>0.24853</cdr:y>
    </cdr:to>
    <cdr:sp macro="" textlink="">
      <cdr:nvSpPr>
        <cdr:cNvPr id="2" name="TextBox 1"/>
        <cdr:cNvSpPr txBox="1"/>
      </cdr:nvSpPr>
      <cdr:spPr>
        <a:xfrm xmlns:a="http://schemas.openxmlformats.org/drawingml/2006/main">
          <a:off x="4972051" y="280989"/>
          <a:ext cx="1381125"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Standards &amp; PD</a:t>
          </a:r>
        </a:p>
      </cdr:txBody>
    </cdr:sp>
  </cdr:relSizeAnchor>
</c:userShapes>
</file>

<file path=xl/drawings/drawing37.xml><?xml version="1.0" encoding="utf-8"?>
<c:userShapes xmlns:c="http://schemas.openxmlformats.org/drawingml/2006/chart">
  <cdr:relSizeAnchor xmlns:cdr="http://schemas.openxmlformats.org/drawingml/2006/chartDrawing">
    <cdr:from>
      <cdr:x>0.72345</cdr:x>
      <cdr:y>0.06424</cdr:y>
    </cdr:from>
    <cdr:to>
      <cdr:x>0.96393</cdr:x>
      <cdr:y>0.21455</cdr:y>
    </cdr:to>
    <cdr:sp macro="" textlink="">
      <cdr:nvSpPr>
        <cdr:cNvPr id="2" name="TextBox 1"/>
        <cdr:cNvSpPr txBox="1"/>
      </cdr:nvSpPr>
      <cdr:spPr>
        <a:xfrm xmlns:a="http://schemas.openxmlformats.org/drawingml/2006/main">
          <a:off x="3438526" y="252414"/>
          <a:ext cx="1143000"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PA &amp; Outreach</a:t>
          </a:r>
        </a:p>
      </cdr:txBody>
    </cdr:sp>
  </cdr:relSizeAnchor>
</c:userShapes>
</file>

<file path=xl/drawings/drawing38.xml><?xml version="1.0" encoding="utf-8"?>
<c:userShapes xmlns:c="http://schemas.openxmlformats.org/drawingml/2006/chart">
  <cdr:relSizeAnchor xmlns:cdr="http://schemas.openxmlformats.org/drawingml/2006/chartDrawing">
    <cdr:from>
      <cdr:x>0.7619</cdr:x>
      <cdr:y>0.05923</cdr:y>
    </cdr:from>
    <cdr:to>
      <cdr:x>0.96693</cdr:x>
      <cdr:y>0.23113</cdr:y>
    </cdr:to>
    <cdr:sp macro="" textlink="">
      <cdr:nvSpPr>
        <cdr:cNvPr id="2" name="TextBox 1"/>
        <cdr:cNvSpPr txBox="1"/>
      </cdr:nvSpPr>
      <cdr:spPr>
        <a:xfrm xmlns:a="http://schemas.openxmlformats.org/drawingml/2006/main">
          <a:off x="5486402" y="242889"/>
          <a:ext cx="1476375" cy="704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Evaluation &amp; CQI</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133350</xdr:colOff>
      <xdr:row>44</xdr:row>
      <xdr:rowOff>119062</xdr:rowOff>
    </xdr:from>
    <xdr:to>
      <xdr:col>5</xdr:col>
      <xdr:colOff>1095375</xdr:colOff>
      <xdr:row>66</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1428748</xdr:colOff>
      <xdr:row>44</xdr:row>
      <xdr:rowOff>147636</xdr:rowOff>
    </xdr:from>
    <xdr:to>
      <xdr:col>15</xdr:col>
      <xdr:colOff>123825</xdr:colOff>
      <xdr:row>66</xdr:row>
      <xdr:rowOff>114299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69</xdr:row>
      <xdr:rowOff>90486</xdr:rowOff>
    </xdr:from>
    <xdr:to>
      <xdr:col>5</xdr:col>
      <xdr:colOff>1095375</xdr:colOff>
      <xdr:row>91</xdr:row>
      <xdr:rowOff>38099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69</xdr:row>
      <xdr:rowOff>61911</xdr:rowOff>
    </xdr:from>
    <xdr:to>
      <xdr:col>15</xdr:col>
      <xdr:colOff>152400</xdr:colOff>
      <xdr:row>91</xdr:row>
      <xdr:rowOff>28574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238124</xdr:colOff>
      <xdr:row>93</xdr:row>
      <xdr:rowOff>61912</xdr:rowOff>
    </xdr:from>
    <xdr:to>
      <xdr:col>9</xdr:col>
      <xdr:colOff>1428749</xdr:colOff>
      <xdr:row>115</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5</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40.xml><?xml version="1.0" encoding="utf-8"?>
<c:userShapes xmlns:c="http://schemas.openxmlformats.org/drawingml/2006/chart">
  <cdr:relSizeAnchor xmlns:cdr="http://schemas.openxmlformats.org/drawingml/2006/chartDrawing">
    <cdr:from>
      <cdr:x>0.76479</cdr:x>
      <cdr:y>0.14286</cdr:y>
    </cdr:from>
    <cdr:to>
      <cdr:x>1</cdr:x>
      <cdr:y>0.312</cdr:y>
    </cdr:to>
    <cdr:sp macro="" textlink="">
      <cdr:nvSpPr>
        <cdr:cNvPr id="2" name="TextBox 1"/>
        <cdr:cNvSpPr txBox="1"/>
      </cdr:nvSpPr>
      <cdr:spPr>
        <a:xfrm xmlns:a="http://schemas.openxmlformats.org/drawingml/2006/main">
          <a:off x="5667430" y="595313"/>
          <a:ext cx="1743020" cy="704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Infrastructure &amp; Oversight</a:t>
          </a:r>
        </a:p>
      </cdr:txBody>
    </cdr:sp>
  </cdr:relSizeAnchor>
</c:userShapes>
</file>

<file path=xl/drawings/drawing41.xml><?xml version="1.0" encoding="utf-8"?>
<c:userShapes xmlns:c="http://schemas.openxmlformats.org/drawingml/2006/chart">
  <cdr:relSizeAnchor xmlns:cdr="http://schemas.openxmlformats.org/drawingml/2006/chartDrawing">
    <cdr:from>
      <cdr:x>0.76721</cdr:x>
      <cdr:y>0.12906</cdr:y>
    </cdr:from>
    <cdr:to>
      <cdr:x>0.96434</cdr:x>
      <cdr:y>0.29859</cdr:y>
    </cdr:to>
    <cdr:sp macro="" textlink="">
      <cdr:nvSpPr>
        <cdr:cNvPr id="4" name="TextBox 1"/>
        <cdr:cNvSpPr txBox="1"/>
      </cdr:nvSpPr>
      <cdr:spPr>
        <a:xfrm xmlns:a="http://schemas.openxmlformats.org/drawingml/2006/main">
          <a:off x="4918075" y="536575"/>
          <a:ext cx="1263651" cy="704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Access &amp; Delivery</a:t>
          </a:r>
        </a:p>
      </cdr:txBody>
    </cdr:sp>
  </cdr:relSizeAnchor>
</c:userShapes>
</file>

<file path=xl/drawings/drawing42.xml><?xml version="1.0" encoding="utf-8"?>
<c:userShapes xmlns:c="http://schemas.openxmlformats.org/drawingml/2006/chart">
  <cdr:relSizeAnchor xmlns:cdr="http://schemas.openxmlformats.org/drawingml/2006/chartDrawing">
    <cdr:from>
      <cdr:x>0.67835</cdr:x>
      <cdr:y>0.10203</cdr:y>
    </cdr:from>
    <cdr:to>
      <cdr:x>0.91324</cdr:x>
      <cdr:y>0.30265</cdr:y>
    </cdr:to>
    <cdr:sp macro="" textlink="">
      <cdr:nvSpPr>
        <cdr:cNvPr id="3" name="TextBox 1"/>
        <cdr:cNvSpPr txBox="1"/>
      </cdr:nvSpPr>
      <cdr:spPr>
        <a:xfrm xmlns:a="http://schemas.openxmlformats.org/drawingml/2006/main">
          <a:off x="4794250" y="422275"/>
          <a:ext cx="1660126" cy="8302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Standards &amp;</a:t>
          </a:r>
        </a:p>
        <a:p xmlns:a="http://schemas.openxmlformats.org/drawingml/2006/main">
          <a:r>
            <a:rPr lang="en-US" sz="1600" b="1"/>
            <a:t>Professional Development</a:t>
          </a:r>
        </a:p>
      </cdr:txBody>
    </cdr:sp>
  </cdr:relSizeAnchor>
</c:userShapes>
</file>

<file path=xl/drawings/drawing43.xml><?xml version="1.0" encoding="utf-8"?>
<c:userShapes xmlns:c="http://schemas.openxmlformats.org/drawingml/2006/chart">
  <cdr:relSizeAnchor xmlns:cdr="http://schemas.openxmlformats.org/drawingml/2006/chartDrawing">
    <cdr:from>
      <cdr:x>0.75717</cdr:x>
      <cdr:y>0.10386</cdr:y>
    </cdr:from>
    <cdr:to>
      <cdr:x>0.9927</cdr:x>
      <cdr:y>0.27339</cdr:y>
    </cdr:to>
    <cdr:sp macro="" textlink="">
      <cdr:nvSpPr>
        <cdr:cNvPr id="3" name="TextBox 1"/>
        <cdr:cNvSpPr txBox="1"/>
      </cdr:nvSpPr>
      <cdr:spPr>
        <a:xfrm xmlns:a="http://schemas.openxmlformats.org/drawingml/2006/main">
          <a:off x="5365750" y="431800"/>
          <a:ext cx="1669088" cy="704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Public Awareness</a:t>
          </a:r>
        </a:p>
        <a:p xmlns:a="http://schemas.openxmlformats.org/drawingml/2006/main">
          <a:r>
            <a:rPr lang="en-US" sz="1600" b="1"/>
            <a:t>&amp; Outreach</a:t>
          </a:r>
        </a:p>
      </cdr:txBody>
    </cdr:sp>
  </cdr:relSizeAnchor>
</c:userShapes>
</file>

<file path=xl/drawings/drawing44.xml><?xml version="1.0" encoding="utf-8"?>
<c:userShapes xmlns:c="http://schemas.openxmlformats.org/drawingml/2006/chart">
  <cdr:relSizeAnchor xmlns:cdr="http://schemas.openxmlformats.org/drawingml/2006/chartDrawing">
    <cdr:from>
      <cdr:x>0.80512</cdr:x>
      <cdr:y>0.12017</cdr:y>
    </cdr:from>
    <cdr:to>
      <cdr:x>0.98709</cdr:x>
      <cdr:y>0.24225</cdr:y>
    </cdr:to>
    <cdr:sp macro="" textlink="">
      <cdr:nvSpPr>
        <cdr:cNvPr id="2" name="TextBox 1"/>
        <cdr:cNvSpPr txBox="1"/>
      </cdr:nvSpPr>
      <cdr:spPr>
        <a:xfrm xmlns:a="http://schemas.openxmlformats.org/drawingml/2006/main">
          <a:off x="7385050" y="498475"/>
          <a:ext cx="1669088" cy="5064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Evaluation &amp; CQI</a:t>
          </a:r>
        </a:p>
      </cdr:txBody>
    </cdr:sp>
  </cdr:relSizeAnchor>
</c:userShapes>
</file>

<file path=xl/drawings/drawing45.xml><?xml version="1.0" encoding="utf-8"?>
<xdr:wsDr xmlns:xdr="http://schemas.openxmlformats.org/drawingml/2006/spreadsheetDrawing" xmlns:a="http://schemas.openxmlformats.org/drawingml/2006/main">
  <xdr:oneCellAnchor>
    <xdr:from>
      <xdr:col>2</xdr:col>
      <xdr:colOff>2103267</xdr:colOff>
      <xdr:row>0</xdr:row>
      <xdr:rowOff>18097</xdr:rowOff>
    </xdr:from>
    <xdr:ext cx="1308588" cy="93440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2</xdr:col>
      <xdr:colOff>2103267</xdr:colOff>
      <xdr:row>0</xdr:row>
      <xdr:rowOff>18097</xdr:rowOff>
    </xdr:from>
    <xdr:ext cx="1308588" cy="93440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9892" y="18097"/>
          <a:ext cx="1308588" cy="934403"/>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5</xdr:row>
      <xdr:rowOff>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36</xdr:row>
      <xdr:rowOff>38101</xdr:rowOff>
    </xdr:from>
    <xdr:to>
      <xdr:col>4</xdr:col>
      <xdr:colOff>1009650</xdr:colOff>
      <xdr:row>58</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47626</xdr:colOff>
      <xdr:row>36</xdr:row>
      <xdr:rowOff>19050</xdr:rowOff>
    </xdr:from>
    <xdr:to>
      <xdr:col>9</xdr:col>
      <xdr:colOff>1352550</xdr:colOff>
      <xdr:row>58</xdr:row>
      <xdr:rowOff>19049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52387</xdr:rowOff>
    </xdr:from>
    <xdr:to>
      <xdr:col>4</xdr:col>
      <xdr:colOff>971550</xdr:colOff>
      <xdr:row>82</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1514476</xdr:colOff>
      <xdr:row>59</xdr:row>
      <xdr:rowOff>180975</xdr:rowOff>
    </xdr:from>
    <xdr:to>
      <xdr:col>9</xdr:col>
      <xdr:colOff>1390650</xdr:colOff>
      <xdr:row>82</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85</xdr:row>
      <xdr:rowOff>185737</xdr:rowOff>
    </xdr:from>
    <xdr:to>
      <xdr:col>8</xdr:col>
      <xdr:colOff>533400</xdr:colOff>
      <xdr:row>109</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0.7215</cdr:x>
      <cdr:y>0.09293</cdr:y>
    </cdr:from>
    <cdr:to>
      <cdr:x>0.93458</cdr:x>
      <cdr:y>0.24272</cdr:y>
    </cdr:to>
    <cdr:sp macro="" textlink="">
      <cdr:nvSpPr>
        <cdr:cNvPr id="2" name="TextBox 1"/>
        <cdr:cNvSpPr txBox="1"/>
      </cdr:nvSpPr>
      <cdr:spPr>
        <a:xfrm xmlns:a="http://schemas.openxmlformats.org/drawingml/2006/main">
          <a:off x="3676650" y="319089"/>
          <a:ext cx="10858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Infrastructure &amp; Outreach</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4</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50.xml><?xml version="1.0" encoding="utf-8"?>
<c:userShapes xmlns:c="http://schemas.openxmlformats.org/drawingml/2006/chart">
  <cdr:relSizeAnchor xmlns:cdr="http://schemas.openxmlformats.org/drawingml/2006/chartDrawing">
    <cdr:from>
      <cdr:x>0.74291</cdr:x>
      <cdr:y>0.08811</cdr:y>
    </cdr:from>
    <cdr:to>
      <cdr:x>0.95035</cdr:x>
      <cdr:y>0.25035</cdr:y>
    </cdr:to>
    <cdr:sp macro="" textlink="">
      <cdr:nvSpPr>
        <cdr:cNvPr id="2" name="TextBox 1"/>
        <cdr:cNvSpPr txBox="1"/>
      </cdr:nvSpPr>
      <cdr:spPr>
        <a:xfrm xmlns:a="http://schemas.openxmlformats.org/drawingml/2006/main">
          <a:off x="3990976" y="300038"/>
          <a:ext cx="1114425"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Delivery &amp;</a:t>
          </a:r>
          <a:r>
            <a:rPr lang="en-US" sz="1200" b="1" baseline="0"/>
            <a:t> Access</a:t>
          </a:r>
          <a:endParaRPr lang="en-US" sz="1200" b="1"/>
        </a:p>
      </cdr:txBody>
    </cdr:sp>
  </cdr:relSizeAnchor>
</c:userShapes>
</file>

<file path=xl/drawings/drawing51.xml><?xml version="1.0" encoding="utf-8"?>
<c:userShapes xmlns:c="http://schemas.openxmlformats.org/drawingml/2006/chart">
  <cdr:relSizeAnchor xmlns:cdr="http://schemas.openxmlformats.org/drawingml/2006/chartDrawing">
    <cdr:from>
      <cdr:x>0.7025</cdr:x>
      <cdr:y>0.06079</cdr:y>
    </cdr:from>
    <cdr:to>
      <cdr:x>0.94626</cdr:x>
      <cdr:y>0.16806</cdr:y>
    </cdr:to>
    <cdr:sp macro="" textlink="">
      <cdr:nvSpPr>
        <cdr:cNvPr id="2" name="TextBox 1"/>
        <cdr:cNvSpPr txBox="1"/>
      </cdr:nvSpPr>
      <cdr:spPr>
        <a:xfrm xmlns:a="http://schemas.openxmlformats.org/drawingml/2006/main">
          <a:off x="3486150" y="242888"/>
          <a:ext cx="1209675"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Standards &amp;</a:t>
          </a:r>
          <a:r>
            <a:rPr lang="en-US" sz="1200" b="1" baseline="0"/>
            <a:t> PD</a:t>
          </a:r>
          <a:endParaRPr lang="en-US" sz="1200" b="1"/>
        </a:p>
      </cdr:txBody>
    </cdr:sp>
  </cdr:relSizeAnchor>
</c:userShapes>
</file>

<file path=xl/drawings/drawing52.xml><?xml version="1.0" encoding="utf-8"?>
<c:userShapes xmlns:c="http://schemas.openxmlformats.org/drawingml/2006/chart">
  <cdr:relSizeAnchor xmlns:cdr="http://schemas.openxmlformats.org/drawingml/2006/chartDrawing">
    <cdr:from>
      <cdr:x>0.71134</cdr:x>
      <cdr:y>0.09091</cdr:y>
    </cdr:from>
    <cdr:to>
      <cdr:x>0.9433</cdr:x>
      <cdr:y>0.2801</cdr:y>
    </cdr:to>
    <cdr:sp macro="" textlink="">
      <cdr:nvSpPr>
        <cdr:cNvPr id="2" name="TextBox 1"/>
        <cdr:cNvSpPr txBox="1"/>
      </cdr:nvSpPr>
      <cdr:spPr>
        <a:xfrm xmlns:a="http://schemas.openxmlformats.org/drawingml/2006/main">
          <a:off x="3943350" y="352425"/>
          <a:ext cx="1285875" cy="733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PA &amp; Outreach</a:t>
          </a:r>
        </a:p>
      </cdr:txBody>
    </cdr:sp>
  </cdr:relSizeAnchor>
</c:userShapes>
</file>

<file path=xl/drawings/drawing53.xml><?xml version="1.0" encoding="utf-8"?>
<c:userShapes xmlns:c="http://schemas.openxmlformats.org/drawingml/2006/chart">
  <cdr:relSizeAnchor xmlns:cdr="http://schemas.openxmlformats.org/drawingml/2006/chartDrawing">
    <cdr:from>
      <cdr:x>0.80866</cdr:x>
      <cdr:y>0.08056</cdr:y>
    </cdr:from>
    <cdr:to>
      <cdr:x>0.93964</cdr:x>
      <cdr:y>0.20301</cdr:y>
    </cdr:to>
    <cdr:sp macro="" textlink="">
      <cdr:nvSpPr>
        <cdr:cNvPr id="2" name="TextBox 1"/>
        <cdr:cNvSpPr txBox="1"/>
      </cdr:nvSpPr>
      <cdr:spPr>
        <a:xfrm xmlns:a="http://schemas.openxmlformats.org/drawingml/2006/main">
          <a:off x="6762750" y="357188"/>
          <a:ext cx="1095375" cy="54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Evaluation &amp; CQI</a:t>
          </a: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123824</xdr:colOff>
      <xdr:row>41</xdr:row>
      <xdr:rowOff>23812</xdr:rowOff>
    </xdr:from>
    <xdr:to>
      <xdr:col>5</xdr:col>
      <xdr:colOff>9524</xdr:colOff>
      <xdr:row>62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771524</xdr:colOff>
      <xdr:row>40</xdr:row>
      <xdr:rowOff>185736</xdr:rowOff>
    </xdr:from>
    <xdr:to>
      <xdr:col>9</xdr:col>
      <xdr:colOff>1638299</xdr:colOff>
      <xdr:row>61</xdr:row>
      <xdr:rowOff>171449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85724</xdr:colOff>
      <xdr:row>64</xdr:row>
      <xdr:rowOff>23811</xdr:rowOff>
    </xdr:from>
    <xdr:to>
      <xdr:col>4</xdr:col>
      <xdr:colOff>1447799</xdr:colOff>
      <xdr:row>85</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790575</xdr:colOff>
      <xdr:row>64</xdr:row>
      <xdr:rowOff>23811</xdr:rowOff>
    </xdr:from>
    <xdr:to>
      <xdr:col>9</xdr:col>
      <xdr:colOff>1647825</xdr:colOff>
      <xdr:row>85</xdr:row>
      <xdr:rowOff>9524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542924</xdr:colOff>
      <xdr:row>87</xdr:row>
      <xdr:rowOff>157161</xdr:rowOff>
    </xdr:from>
    <xdr:to>
      <xdr:col>9</xdr:col>
      <xdr:colOff>28574</xdr:colOff>
      <xdr:row>108</xdr:row>
      <xdr:rowOff>123824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0.74887</cdr:x>
      <cdr:y>0.11138</cdr:y>
    </cdr:from>
    <cdr:to>
      <cdr:x>0.97444</cdr:x>
      <cdr:y>0.28383</cdr:y>
    </cdr:to>
    <cdr:sp macro="" textlink="">
      <cdr:nvSpPr>
        <cdr:cNvPr id="2" name="TextBox 1"/>
        <cdr:cNvSpPr txBox="1"/>
      </cdr:nvSpPr>
      <cdr:spPr>
        <a:xfrm xmlns:a="http://schemas.openxmlformats.org/drawingml/2006/main">
          <a:off x="4743451" y="442913"/>
          <a:ext cx="14287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Infrastructure</a:t>
          </a:r>
          <a:r>
            <a:rPr lang="en-US" sz="1600" b="1" baseline="0"/>
            <a:t> &amp; Oversight</a:t>
          </a:r>
          <a:endParaRPr lang="en-US" sz="1600" b="1"/>
        </a:p>
      </cdr:txBody>
    </cdr:sp>
  </cdr:relSizeAnchor>
</c:userShapes>
</file>

<file path=xl/drawings/drawing56.xml><?xml version="1.0" encoding="utf-8"?>
<c:userShapes xmlns:c="http://schemas.openxmlformats.org/drawingml/2006/chart">
  <cdr:relSizeAnchor xmlns:cdr="http://schemas.openxmlformats.org/drawingml/2006/chartDrawing">
    <cdr:from>
      <cdr:x>0.74937</cdr:x>
      <cdr:y>0.08204</cdr:y>
    </cdr:from>
    <cdr:to>
      <cdr:x>0.97494</cdr:x>
      <cdr:y>0.25408</cdr:y>
    </cdr:to>
    <cdr:sp macro="" textlink="">
      <cdr:nvSpPr>
        <cdr:cNvPr id="3" name="TextBox 1"/>
        <cdr:cNvSpPr txBox="1"/>
      </cdr:nvSpPr>
      <cdr:spPr>
        <a:xfrm xmlns:a="http://schemas.openxmlformats.org/drawingml/2006/main">
          <a:off x="4746625" y="327025"/>
          <a:ext cx="1428750" cy="685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Access &amp; Delivery</a:t>
          </a:r>
        </a:p>
      </cdr:txBody>
    </cdr:sp>
  </cdr:relSizeAnchor>
</c:userShapes>
</file>

<file path=xl/drawings/drawing57.xml><?xml version="1.0" encoding="utf-8"?>
<c:userShapes xmlns:c="http://schemas.openxmlformats.org/drawingml/2006/chart">
  <cdr:relSizeAnchor xmlns:cdr="http://schemas.openxmlformats.org/drawingml/2006/chartDrawing">
    <cdr:from>
      <cdr:x>0.65313</cdr:x>
      <cdr:y>0.09638</cdr:y>
    </cdr:from>
    <cdr:to>
      <cdr:x>0.8787</cdr:x>
      <cdr:y>0.32139</cdr:y>
    </cdr:to>
    <cdr:sp macro="" textlink="">
      <cdr:nvSpPr>
        <cdr:cNvPr id="3" name="TextBox 1"/>
        <cdr:cNvSpPr txBox="1"/>
      </cdr:nvSpPr>
      <cdr:spPr>
        <a:xfrm xmlns:a="http://schemas.openxmlformats.org/drawingml/2006/main">
          <a:off x="4137025" y="384174"/>
          <a:ext cx="1428750" cy="8969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Standards &amp; Professional Development</a:t>
          </a:r>
        </a:p>
      </cdr:txBody>
    </cdr:sp>
  </cdr:relSizeAnchor>
</c:userShapes>
</file>

<file path=xl/drawings/drawing58.xml><?xml version="1.0" encoding="utf-8"?>
<c:userShapes xmlns:c="http://schemas.openxmlformats.org/drawingml/2006/chart">
  <cdr:relSizeAnchor xmlns:cdr="http://schemas.openxmlformats.org/drawingml/2006/chartDrawing">
    <cdr:from>
      <cdr:x>0.74598</cdr:x>
      <cdr:y>0.08921</cdr:y>
    </cdr:from>
    <cdr:to>
      <cdr:x>0.97189</cdr:x>
      <cdr:y>0.30466</cdr:y>
    </cdr:to>
    <cdr:sp macro="" textlink="">
      <cdr:nvSpPr>
        <cdr:cNvPr id="3" name="TextBox 1"/>
        <cdr:cNvSpPr txBox="1"/>
      </cdr:nvSpPr>
      <cdr:spPr>
        <a:xfrm xmlns:a="http://schemas.openxmlformats.org/drawingml/2006/main">
          <a:off x="4718050" y="355599"/>
          <a:ext cx="1428750" cy="8588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Public Awareness &amp; Outreach</a:t>
          </a:r>
        </a:p>
      </cdr:txBody>
    </cdr:sp>
  </cdr:relSizeAnchor>
</c:userShapes>
</file>

<file path=xl/drawings/drawing59.xml><?xml version="1.0" encoding="utf-8"?>
<c:userShapes xmlns:c="http://schemas.openxmlformats.org/drawingml/2006/chart">
  <cdr:relSizeAnchor xmlns:cdr="http://schemas.openxmlformats.org/drawingml/2006/chartDrawing">
    <cdr:from>
      <cdr:x>0.79682</cdr:x>
      <cdr:y>0.04642</cdr:y>
    </cdr:from>
    <cdr:to>
      <cdr:x>0.95258</cdr:x>
      <cdr:y>0.21929</cdr:y>
    </cdr:to>
    <cdr:sp macro="" textlink="">
      <cdr:nvSpPr>
        <cdr:cNvPr id="3" name="TextBox 1"/>
        <cdr:cNvSpPr txBox="1"/>
      </cdr:nvSpPr>
      <cdr:spPr>
        <a:xfrm xmlns:a="http://schemas.openxmlformats.org/drawingml/2006/main">
          <a:off x="7308850" y="184150"/>
          <a:ext cx="1428750" cy="685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Evaluation &amp; CQI</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2</xdr:col>
      <xdr:colOff>2263337</xdr:colOff>
      <xdr:row>0</xdr:row>
      <xdr:rowOff>18097</xdr:rowOff>
    </xdr:from>
    <xdr:to>
      <xdr:col>3</xdr:col>
      <xdr:colOff>1904</xdr:colOff>
      <xdr:row>4</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1187" y="18097"/>
          <a:ext cx="1148517" cy="820103"/>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5</xdr:row>
      <xdr:rowOff>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4</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5</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40</xdr:row>
      <xdr:rowOff>4761</xdr:rowOff>
    </xdr:from>
    <xdr:to>
      <xdr:col>5</xdr:col>
      <xdr:colOff>19050</xdr:colOff>
      <xdr:row>61</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952501</xdr:colOff>
      <xdr:row>40</xdr:row>
      <xdr:rowOff>33336</xdr:rowOff>
    </xdr:from>
    <xdr:to>
      <xdr:col>10</xdr:col>
      <xdr:colOff>838200</xdr:colOff>
      <xdr:row>61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1143000</xdr:colOff>
      <xdr:row>41</xdr:row>
      <xdr:rowOff>85725</xdr:rowOff>
    </xdr:from>
    <xdr:to>
      <xdr:col>10</xdr:col>
      <xdr:colOff>428625</xdr:colOff>
      <xdr:row>44</xdr:row>
      <xdr:rowOff>9525</xdr:rowOff>
    </xdr:to>
    <xdr:sp macro="" textlink="">
      <xdr:nvSpPr>
        <xdr:cNvPr id="4" name="TextBox 3"/>
        <xdr:cNvSpPr txBox="1"/>
      </xdr:nvSpPr>
      <xdr:spPr>
        <a:xfrm>
          <a:off x="12592050" y="7896225"/>
          <a:ext cx="1095375"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Access &amp; Delivery</a:t>
          </a:r>
        </a:p>
      </xdr:txBody>
    </xdr:sp>
    <xdr:clientData/>
  </xdr:twoCellAnchor>
  <xdr:twoCellAnchor>
    <xdr:from>
      <xdr:col>0</xdr:col>
      <xdr:colOff>28574</xdr:colOff>
      <xdr:row>65</xdr:row>
      <xdr:rowOff>33336</xdr:rowOff>
    </xdr:from>
    <xdr:to>
      <xdr:col>4</xdr:col>
      <xdr:colOff>1438275</xdr:colOff>
      <xdr:row>85</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923925</xdr:colOff>
      <xdr:row>65</xdr:row>
      <xdr:rowOff>47625</xdr:rowOff>
    </xdr:from>
    <xdr:to>
      <xdr:col>10</xdr:col>
      <xdr:colOff>1057276</xdr:colOff>
      <xdr:row>85</xdr:row>
      <xdr:rowOff>133350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90</xdr:row>
      <xdr:rowOff>61912</xdr:rowOff>
    </xdr:from>
    <xdr:to>
      <xdr:col>9</xdr:col>
      <xdr:colOff>104775</xdr:colOff>
      <xdr:row>112</xdr:row>
      <xdr:rowOff>161925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790575</xdr:colOff>
      <xdr:row>91</xdr:row>
      <xdr:rowOff>114300</xdr:rowOff>
    </xdr:from>
    <xdr:to>
      <xdr:col>8</xdr:col>
      <xdr:colOff>1181100</xdr:colOff>
      <xdr:row>94</xdr:row>
      <xdr:rowOff>152400</xdr:rowOff>
    </xdr:to>
    <xdr:sp macro="" textlink="">
      <xdr:nvSpPr>
        <xdr:cNvPr id="8" name="TextBox 7"/>
        <xdr:cNvSpPr txBox="1"/>
      </xdr:nvSpPr>
      <xdr:spPr>
        <a:xfrm>
          <a:off x="9820275" y="17449800"/>
          <a:ext cx="1314450"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Evaluation</a:t>
          </a:r>
          <a:r>
            <a:rPr lang="en-US" sz="1200" b="1" baseline="0"/>
            <a:t> &amp; CQI</a:t>
          </a:r>
          <a:endParaRPr lang="en-US" sz="1200" b="1"/>
        </a:p>
      </xdr:txBody>
    </xdr:sp>
    <xdr:clientData/>
  </xdr:twoCellAnchor>
</xdr:wsDr>
</file>

<file path=xl/drawings/drawing64.xml><?xml version="1.0" encoding="utf-8"?>
<c:userShapes xmlns:c="http://schemas.openxmlformats.org/drawingml/2006/chart">
  <cdr:relSizeAnchor xmlns:cdr="http://schemas.openxmlformats.org/drawingml/2006/chartDrawing">
    <cdr:from>
      <cdr:x>0.75142</cdr:x>
      <cdr:y>0.08251</cdr:y>
    </cdr:from>
    <cdr:to>
      <cdr:x>0.9837</cdr:x>
      <cdr:y>0.20661</cdr:y>
    </cdr:to>
    <cdr:sp macro="" textlink="">
      <cdr:nvSpPr>
        <cdr:cNvPr id="2" name="TextBox 1"/>
        <cdr:cNvSpPr txBox="1"/>
      </cdr:nvSpPr>
      <cdr:spPr>
        <a:xfrm xmlns:a="http://schemas.openxmlformats.org/drawingml/2006/main">
          <a:off x="4845476" y="332831"/>
          <a:ext cx="1497840" cy="5006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Infrastructure &amp; Outreach</a:t>
          </a:r>
          <a:endParaRPr lang="en-US" sz="1100" b="1"/>
        </a:p>
      </cdr:txBody>
    </cdr:sp>
  </cdr:relSizeAnchor>
</c:userShapes>
</file>

<file path=xl/drawings/drawing65.xml><?xml version="1.0" encoding="utf-8"?>
<c:userShapes xmlns:c="http://schemas.openxmlformats.org/drawingml/2006/chart">
  <cdr:relSizeAnchor xmlns:cdr="http://schemas.openxmlformats.org/drawingml/2006/chartDrawing">
    <cdr:from>
      <cdr:x>0.73856</cdr:x>
      <cdr:y>0.09138</cdr:y>
    </cdr:from>
    <cdr:to>
      <cdr:x>0.98152</cdr:x>
      <cdr:y>0.25869</cdr:y>
    </cdr:to>
    <cdr:sp macro="" textlink="">
      <cdr:nvSpPr>
        <cdr:cNvPr id="2" name="TextBox 1"/>
        <cdr:cNvSpPr txBox="1"/>
      </cdr:nvSpPr>
      <cdr:spPr>
        <a:xfrm xmlns:a="http://schemas.openxmlformats.org/drawingml/2006/main">
          <a:off x="4699247" y="355546"/>
          <a:ext cx="1545867" cy="6509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Standards &amp; PD</a:t>
          </a:r>
        </a:p>
      </cdr:txBody>
    </cdr:sp>
  </cdr:relSizeAnchor>
</c:userShapes>
</file>

<file path=xl/drawings/drawing66.xml><?xml version="1.0" encoding="utf-8"?>
<c:userShapes xmlns:c="http://schemas.openxmlformats.org/drawingml/2006/chart">
  <cdr:relSizeAnchor xmlns:cdr="http://schemas.openxmlformats.org/drawingml/2006/chartDrawing">
    <cdr:from>
      <cdr:x>0.75925</cdr:x>
      <cdr:y>0.06574</cdr:y>
    </cdr:from>
    <cdr:to>
      <cdr:x>0.96256</cdr:x>
      <cdr:y>0.21919</cdr:y>
    </cdr:to>
    <cdr:sp macro="" textlink="">
      <cdr:nvSpPr>
        <cdr:cNvPr id="2" name="TextBox 1"/>
        <cdr:cNvSpPr txBox="1"/>
      </cdr:nvSpPr>
      <cdr:spPr>
        <a:xfrm xmlns:a="http://schemas.openxmlformats.org/drawingml/2006/main">
          <a:off x="5286487" y="256103"/>
          <a:ext cx="1415573" cy="59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PA &amp; Outreach</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380998</xdr:colOff>
      <xdr:row>43</xdr:row>
      <xdr:rowOff>4761</xdr:rowOff>
    </xdr:from>
    <xdr:to>
      <xdr:col>5</xdr:col>
      <xdr:colOff>571500</xdr:colOff>
      <xdr:row>66</xdr:row>
      <xdr:rowOff>85724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47624</xdr:colOff>
      <xdr:row>43</xdr:row>
      <xdr:rowOff>14286</xdr:rowOff>
    </xdr:from>
    <xdr:to>
      <xdr:col>11</xdr:col>
      <xdr:colOff>400049</xdr:colOff>
      <xdr:row>66</xdr:row>
      <xdr:rowOff>76199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352423</xdr:colOff>
      <xdr:row>68</xdr:row>
      <xdr:rowOff>119061</xdr:rowOff>
    </xdr:from>
    <xdr:to>
      <xdr:col>5</xdr:col>
      <xdr:colOff>571500</xdr:colOff>
      <xdr:row>92</xdr:row>
      <xdr:rowOff>28574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68</xdr:row>
      <xdr:rowOff>128586</xdr:rowOff>
    </xdr:from>
    <xdr:to>
      <xdr:col>11</xdr:col>
      <xdr:colOff>390524</xdr:colOff>
      <xdr:row>92</xdr:row>
      <xdr:rowOff>47625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866775</xdr:colOff>
      <xdr:row>95</xdr:row>
      <xdr:rowOff>61911</xdr:rowOff>
    </xdr:from>
    <xdr:to>
      <xdr:col>9</xdr:col>
      <xdr:colOff>28575</xdr:colOff>
      <xdr:row>118</xdr:row>
      <xdr:rowOff>123824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0.75258</cdr:x>
      <cdr:y>0.09712</cdr:y>
    </cdr:from>
    <cdr:to>
      <cdr:x>0.97496</cdr:x>
      <cdr:y>0.27215</cdr:y>
    </cdr:to>
    <cdr:sp macro="" textlink="">
      <cdr:nvSpPr>
        <cdr:cNvPr id="2" name="TextBox 1"/>
        <cdr:cNvSpPr txBox="1"/>
      </cdr:nvSpPr>
      <cdr:spPr>
        <a:xfrm xmlns:a="http://schemas.openxmlformats.org/drawingml/2006/main">
          <a:off x="4867276" y="433389"/>
          <a:ext cx="1438275" cy="781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Infrastructure &amp; Oversight</a:t>
          </a:r>
        </a:p>
      </cdr:txBody>
    </cdr:sp>
  </cdr:relSizeAnchor>
</c:userShapes>
</file>

<file path=xl/drawings/drawing69.xml><?xml version="1.0" encoding="utf-8"?>
<c:userShapes xmlns:c="http://schemas.openxmlformats.org/drawingml/2006/chart">
  <cdr:relSizeAnchor xmlns:cdr="http://schemas.openxmlformats.org/drawingml/2006/chartDrawing">
    <cdr:from>
      <cdr:x>0.76307</cdr:x>
      <cdr:y>0.06931</cdr:y>
    </cdr:from>
    <cdr:to>
      <cdr:x>0.98546</cdr:x>
      <cdr:y>0.24509</cdr:y>
    </cdr:to>
    <cdr:sp macro="" textlink="">
      <cdr:nvSpPr>
        <cdr:cNvPr id="3" name="TextBox 1"/>
        <cdr:cNvSpPr txBox="1"/>
      </cdr:nvSpPr>
      <cdr:spPr>
        <a:xfrm xmlns:a="http://schemas.openxmlformats.org/drawingml/2006/main">
          <a:off x="5051425" y="307975"/>
          <a:ext cx="1472166" cy="7810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Access &amp; Delivery</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xdr:colOff>
      <xdr:row>37</xdr:row>
      <xdr:rowOff>133349</xdr:rowOff>
    </xdr:from>
    <xdr:to>
      <xdr:col>4</xdr:col>
      <xdr:colOff>1123950</xdr:colOff>
      <xdr:row>59</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19049</xdr:colOff>
      <xdr:row>38</xdr:row>
      <xdr:rowOff>14286</xdr:rowOff>
    </xdr:from>
    <xdr:to>
      <xdr:col>14</xdr:col>
      <xdr:colOff>581025</xdr:colOff>
      <xdr:row>60</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1019175</xdr:colOff>
      <xdr:row>39</xdr:row>
      <xdr:rowOff>57149</xdr:rowOff>
    </xdr:from>
    <xdr:to>
      <xdr:col>4</xdr:col>
      <xdr:colOff>809625</xdr:colOff>
      <xdr:row>42</xdr:row>
      <xdr:rowOff>142874</xdr:rowOff>
    </xdr:to>
    <xdr:sp macro="" textlink="">
      <xdr:nvSpPr>
        <xdr:cNvPr id="4" name="TextBox 3"/>
        <xdr:cNvSpPr txBox="1"/>
      </xdr:nvSpPr>
      <xdr:spPr>
        <a:xfrm>
          <a:off x="3743325" y="7486649"/>
          <a:ext cx="1247775"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Infrastructure &amp; Oversight</a:t>
          </a:r>
        </a:p>
      </xdr:txBody>
    </xdr:sp>
    <xdr:clientData/>
  </xdr:twoCellAnchor>
  <xdr:twoCellAnchor>
    <xdr:from>
      <xdr:col>0</xdr:col>
      <xdr:colOff>0</xdr:colOff>
      <xdr:row>62</xdr:row>
      <xdr:rowOff>28575</xdr:rowOff>
    </xdr:from>
    <xdr:to>
      <xdr:col>4</xdr:col>
      <xdr:colOff>1123949</xdr:colOff>
      <xdr:row>82</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19049</xdr:colOff>
      <xdr:row>62</xdr:row>
      <xdr:rowOff>9525</xdr:rowOff>
    </xdr:from>
    <xdr:to>
      <xdr:col>14</xdr:col>
      <xdr:colOff>581024</xdr:colOff>
      <xdr:row>82</xdr:row>
      <xdr:rowOff>142874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0.74074</cdr:x>
      <cdr:y>0.11335</cdr:y>
    </cdr:from>
    <cdr:to>
      <cdr:x>0.96122</cdr:x>
      <cdr:y>0.28764</cdr:y>
    </cdr:to>
    <cdr:sp macro="" textlink="">
      <cdr:nvSpPr>
        <cdr:cNvPr id="3" name="TextBox 1"/>
        <cdr:cNvSpPr txBox="1"/>
      </cdr:nvSpPr>
      <cdr:spPr>
        <a:xfrm xmlns:a="http://schemas.openxmlformats.org/drawingml/2006/main">
          <a:off x="4586087" y="508000"/>
          <a:ext cx="1365061" cy="7810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Standards &amp; Professional</a:t>
          </a:r>
          <a:r>
            <a:rPr lang="en-US" sz="1600" b="1" baseline="0"/>
            <a:t> Development</a:t>
          </a:r>
          <a:endParaRPr lang="en-US" sz="1600" b="1"/>
        </a:p>
      </cdr:txBody>
    </cdr:sp>
  </cdr:relSizeAnchor>
</c:userShapes>
</file>

<file path=xl/drawings/drawing71.xml><?xml version="1.0" encoding="utf-8"?>
<c:userShapes xmlns:c="http://schemas.openxmlformats.org/drawingml/2006/chart">
  <cdr:relSizeAnchor xmlns:cdr="http://schemas.openxmlformats.org/drawingml/2006/chartDrawing">
    <cdr:from>
      <cdr:x>0.76772</cdr:x>
      <cdr:y>0.09806</cdr:y>
    </cdr:from>
    <cdr:to>
      <cdr:x>0.98979</cdr:x>
      <cdr:y>0.2716</cdr:y>
    </cdr:to>
    <cdr:sp macro="" textlink="">
      <cdr:nvSpPr>
        <cdr:cNvPr id="3" name="TextBox 1"/>
        <cdr:cNvSpPr txBox="1"/>
      </cdr:nvSpPr>
      <cdr:spPr>
        <a:xfrm xmlns:a="http://schemas.openxmlformats.org/drawingml/2006/main">
          <a:off x="5089525" y="441325"/>
          <a:ext cx="1472166" cy="7810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Public Awareness &amp; Outreach</a:t>
          </a:r>
        </a:p>
      </cdr:txBody>
    </cdr:sp>
  </cdr:relSizeAnchor>
</c:userShapes>
</file>

<file path=xl/drawings/drawing72.xml><?xml version="1.0" encoding="utf-8"?>
<c:userShapes xmlns:c="http://schemas.openxmlformats.org/drawingml/2006/chart">
  <cdr:relSizeAnchor xmlns:cdr="http://schemas.openxmlformats.org/drawingml/2006/chartDrawing">
    <cdr:from>
      <cdr:x>0.79176</cdr:x>
      <cdr:y>0.04787</cdr:y>
    </cdr:from>
    <cdr:to>
      <cdr:x>0.967</cdr:x>
      <cdr:y>0.22365</cdr:y>
    </cdr:to>
    <cdr:sp macro="" textlink="">
      <cdr:nvSpPr>
        <cdr:cNvPr id="2" name="TextBox 1"/>
        <cdr:cNvSpPr txBox="1"/>
      </cdr:nvSpPr>
      <cdr:spPr>
        <a:xfrm xmlns:a="http://schemas.openxmlformats.org/drawingml/2006/main">
          <a:off x="6651625" y="212725"/>
          <a:ext cx="1472166" cy="7810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Evaluation &amp; CQI</a:t>
          </a:r>
        </a:p>
      </cdr:txBody>
    </cdr:sp>
  </cdr:relSizeAnchor>
</c:userShapes>
</file>

<file path=xl/drawings/drawing73.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4</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5</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xdr:from>
      <xdr:col>0</xdr:col>
      <xdr:colOff>0</xdr:colOff>
      <xdr:row>35</xdr:row>
      <xdr:rowOff>23812</xdr:rowOff>
    </xdr:from>
    <xdr:to>
      <xdr:col>5</xdr:col>
      <xdr:colOff>447675</xdr:colOff>
      <xdr:row>55</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35</xdr:row>
      <xdr:rowOff>1</xdr:rowOff>
    </xdr:from>
    <xdr:to>
      <xdr:col>11</xdr:col>
      <xdr:colOff>209549</xdr:colOff>
      <xdr:row>55</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95250</xdr:rowOff>
    </xdr:from>
    <xdr:to>
      <xdr:col>5</xdr:col>
      <xdr:colOff>409575</xdr:colOff>
      <xdr:row>77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1162050</xdr:colOff>
      <xdr:row>57</xdr:row>
      <xdr:rowOff>138111</xdr:rowOff>
    </xdr:from>
    <xdr:to>
      <xdr:col>11</xdr:col>
      <xdr:colOff>219075</xdr:colOff>
      <xdr:row>77</xdr:row>
      <xdr:rowOff>180974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152400</xdr:colOff>
      <xdr:row>80</xdr:row>
      <xdr:rowOff>52386</xdr:rowOff>
    </xdr:from>
    <xdr:to>
      <xdr:col>8</xdr:col>
      <xdr:colOff>1009650</xdr:colOff>
      <xdr:row>101</xdr:row>
      <xdr:rowOff>171450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1371598</xdr:colOff>
      <xdr:row>36</xdr:row>
      <xdr:rowOff>19050</xdr:rowOff>
    </xdr:from>
    <xdr:to>
      <xdr:col>10</xdr:col>
      <xdr:colOff>438149</xdr:colOff>
      <xdr:row>39</xdr:row>
      <xdr:rowOff>9525</xdr:rowOff>
    </xdr:to>
    <xdr:sp macro="" textlink="">
      <xdr:nvSpPr>
        <xdr:cNvPr id="8" name="TextBox 7"/>
        <xdr:cNvSpPr txBox="1"/>
      </xdr:nvSpPr>
      <xdr:spPr>
        <a:xfrm>
          <a:off x="12849223" y="6877050"/>
          <a:ext cx="876301"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Access &amp; Delivery</a:t>
          </a:r>
        </a:p>
      </xdr:txBody>
    </xdr:sp>
    <xdr:clientData/>
  </xdr:twoCellAnchor>
  <xdr:twoCellAnchor>
    <xdr:from>
      <xdr:col>4</xdr:col>
      <xdr:colOff>323850</xdr:colOff>
      <xdr:row>59</xdr:row>
      <xdr:rowOff>9525</xdr:rowOff>
    </xdr:from>
    <xdr:to>
      <xdr:col>5</xdr:col>
      <xdr:colOff>209550</xdr:colOff>
      <xdr:row>62</xdr:row>
      <xdr:rowOff>114300</xdr:rowOff>
    </xdr:to>
    <xdr:sp macro="" textlink="">
      <xdr:nvSpPr>
        <xdr:cNvPr id="9" name="TextBox 8"/>
        <xdr:cNvSpPr txBox="1"/>
      </xdr:nvSpPr>
      <xdr:spPr>
        <a:xfrm>
          <a:off x="5305425" y="11249025"/>
          <a:ext cx="1362075"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Practitioner Standards &amp; PD</a:t>
          </a:r>
        </a:p>
      </xdr:txBody>
    </xdr:sp>
    <xdr:clientData/>
  </xdr:twoCellAnchor>
  <xdr:twoCellAnchor>
    <xdr:from>
      <xdr:col>7</xdr:col>
      <xdr:colOff>180975</xdr:colOff>
      <xdr:row>81</xdr:row>
      <xdr:rowOff>180975</xdr:rowOff>
    </xdr:from>
    <xdr:to>
      <xdr:col>8</xdr:col>
      <xdr:colOff>581025</xdr:colOff>
      <xdr:row>85</xdr:row>
      <xdr:rowOff>85725</xdr:rowOff>
    </xdr:to>
    <xdr:sp macro="" textlink="">
      <xdr:nvSpPr>
        <xdr:cNvPr id="10" name="TextBox 9"/>
        <xdr:cNvSpPr txBox="1"/>
      </xdr:nvSpPr>
      <xdr:spPr>
        <a:xfrm>
          <a:off x="9239250" y="15611475"/>
          <a:ext cx="1323975"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Evaluation &amp; CQI</a:t>
          </a:r>
        </a:p>
      </xdr:txBody>
    </xdr:sp>
    <xdr:clientData/>
  </xdr:twoCellAnchor>
</xdr:wsDr>
</file>

<file path=xl/drawings/drawing76.xml><?xml version="1.0" encoding="utf-8"?>
<c:userShapes xmlns:c="http://schemas.openxmlformats.org/drawingml/2006/chart">
  <cdr:relSizeAnchor xmlns:cdr="http://schemas.openxmlformats.org/drawingml/2006/chartDrawing">
    <cdr:from>
      <cdr:x>0.77484</cdr:x>
      <cdr:y>0.06503</cdr:y>
    </cdr:from>
    <cdr:to>
      <cdr:x>0.96276</cdr:x>
      <cdr:y>0.19077</cdr:y>
    </cdr:to>
    <cdr:sp macro="" textlink="">
      <cdr:nvSpPr>
        <cdr:cNvPr id="2" name="TextBox 1"/>
        <cdr:cNvSpPr txBox="1"/>
      </cdr:nvSpPr>
      <cdr:spPr>
        <a:xfrm xmlns:a="http://schemas.openxmlformats.org/drawingml/2006/main">
          <a:off x="5350754" y="254888"/>
          <a:ext cx="1297706" cy="492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Infrastructure &amp; Outreach</a:t>
          </a:r>
        </a:p>
      </cdr:txBody>
    </cdr:sp>
  </cdr:relSizeAnchor>
</c:userShapes>
</file>

<file path=xl/drawings/drawing77.xml><?xml version="1.0" encoding="utf-8"?>
<c:userShapes xmlns:c="http://schemas.openxmlformats.org/drawingml/2006/chart">
  <cdr:relSizeAnchor xmlns:cdr="http://schemas.openxmlformats.org/drawingml/2006/chartDrawing">
    <cdr:from>
      <cdr:x>0.74262</cdr:x>
      <cdr:y>0.0754</cdr:y>
    </cdr:from>
    <cdr:to>
      <cdr:x>0.95236</cdr:x>
      <cdr:y>0.23362</cdr:y>
    </cdr:to>
    <cdr:sp macro="" textlink="">
      <cdr:nvSpPr>
        <cdr:cNvPr id="2" name="TextBox 1"/>
        <cdr:cNvSpPr txBox="1"/>
      </cdr:nvSpPr>
      <cdr:spPr>
        <a:xfrm xmlns:a="http://schemas.openxmlformats.org/drawingml/2006/main">
          <a:off x="4824125" y="290514"/>
          <a:ext cx="1362426"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Public Awareness &amp; Outreach</a:t>
          </a:r>
        </a:p>
      </cdr:txBody>
    </cdr:sp>
  </cdr:relSizeAnchor>
</c:userShapes>
</file>

<file path=xl/drawings/drawing78.xml><?xml version="1.0" encoding="utf-8"?>
<xdr:wsDr xmlns:xdr="http://schemas.openxmlformats.org/drawingml/2006/spreadsheetDrawing" xmlns:a="http://schemas.openxmlformats.org/drawingml/2006/main">
  <xdr:twoCellAnchor>
    <xdr:from>
      <xdr:col>0</xdr:col>
      <xdr:colOff>371474</xdr:colOff>
      <xdr:row>41</xdr:row>
      <xdr:rowOff>90486</xdr:rowOff>
    </xdr:from>
    <xdr:to>
      <xdr:col>6</xdr:col>
      <xdr:colOff>95249</xdr:colOff>
      <xdr:row>62</xdr:row>
      <xdr:rowOff>171449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1419224</xdr:colOff>
      <xdr:row>41</xdr:row>
      <xdr:rowOff>90487</xdr:rowOff>
    </xdr:from>
    <xdr:to>
      <xdr:col>15</xdr:col>
      <xdr:colOff>38100</xdr:colOff>
      <xdr:row>63</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333374</xdr:colOff>
      <xdr:row>65</xdr:row>
      <xdr:rowOff>4761</xdr:rowOff>
    </xdr:from>
    <xdr:to>
      <xdr:col>6</xdr:col>
      <xdr:colOff>38100</xdr:colOff>
      <xdr:row>86</xdr:row>
      <xdr:rowOff>85724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19048</xdr:colOff>
      <xdr:row>64</xdr:row>
      <xdr:rowOff>157162</xdr:rowOff>
    </xdr:from>
    <xdr:to>
      <xdr:col>15</xdr:col>
      <xdr:colOff>114299</xdr:colOff>
      <xdr:row>86</xdr:row>
      <xdr:rowOff>47625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76199</xdr:colOff>
      <xdr:row>89</xdr:row>
      <xdr:rowOff>71436</xdr:rowOff>
    </xdr:from>
    <xdr:to>
      <xdr:col>10</xdr:col>
      <xdr:colOff>47624</xdr:colOff>
      <xdr:row>110</xdr:row>
      <xdr:rowOff>152399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0.76313</cdr:x>
      <cdr:y>0.08518</cdr:y>
    </cdr:from>
    <cdr:to>
      <cdr:x>0.97876</cdr:x>
      <cdr:y>0.27188</cdr:y>
    </cdr:to>
    <cdr:sp macro="" textlink="">
      <cdr:nvSpPr>
        <cdr:cNvPr id="2" name="TextBox 1"/>
        <cdr:cNvSpPr txBox="1"/>
      </cdr:nvSpPr>
      <cdr:spPr>
        <a:xfrm xmlns:a="http://schemas.openxmlformats.org/drawingml/2006/main">
          <a:off x="5191125" y="347664"/>
          <a:ext cx="1466850"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Infrastructure</a:t>
          </a:r>
          <a:r>
            <a:rPr lang="en-US" sz="1600" b="1" baseline="0"/>
            <a:t> &amp; Oversight</a:t>
          </a:r>
          <a:endParaRPr lang="en-US" sz="1600" b="1"/>
        </a:p>
      </cdr:txBody>
    </cdr:sp>
  </cdr:relSizeAnchor>
</c:userShapes>
</file>

<file path=xl/drawings/drawing8.xml><?xml version="1.0" encoding="utf-8"?>
<c:userShapes xmlns:c="http://schemas.openxmlformats.org/drawingml/2006/chart">
  <cdr:relSizeAnchor xmlns:cdr="http://schemas.openxmlformats.org/drawingml/2006/chartDrawing">
    <cdr:from>
      <cdr:x>0.724</cdr:x>
      <cdr:y>0.06699</cdr:y>
    </cdr:from>
    <cdr:to>
      <cdr:x>0.94298</cdr:x>
      <cdr:y>0.22534</cdr:y>
    </cdr:to>
    <cdr:sp macro="" textlink="">
      <cdr:nvSpPr>
        <cdr:cNvPr id="2" name="TextBox 1"/>
        <cdr:cNvSpPr txBox="1"/>
      </cdr:nvSpPr>
      <cdr:spPr>
        <a:xfrm xmlns:a="http://schemas.openxmlformats.org/drawingml/2006/main">
          <a:off x="3937699" y="281082"/>
          <a:ext cx="1190973" cy="6643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Access &amp; Delivery</a:t>
          </a:r>
        </a:p>
      </cdr:txBody>
    </cdr:sp>
  </cdr:relSizeAnchor>
</c:userShapes>
</file>

<file path=xl/drawings/drawing80.xml><?xml version="1.0" encoding="utf-8"?>
<c:userShapes xmlns:c="http://schemas.openxmlformats.org/drawingml/2006/chart">
  <cdr:relSizeAnchor xmlns:cdr="http://schemas.openxmlformats.org/drawingml/2006/chartDrawing">
    <cdr:from>
      <cdr:x>0.76313</cdr:x>
      <cdr:y>0.08518</cdr:y>
    </cdr:from>
    <cdr:to>
      <cdr:x>0.97876</cdr:x>
      <cdr:y>0.27188</cdr:y>
    </cdr:to>
    <cdr:sp macro="" textlink="">
      <cdr:nvSpPr>
        <cdr:cNvPr id="2" name="TextBox 1"/>
        <cdr:cNvSpPr txBox="1"/>
      </cdr:nvSpPr>
      <cdr:spPr>
        <a:xfrm xmlns:a="http://schemas.openxmlformats.org/drawingml/2006/main">
          <a:off x="5191125" y="347664"/>
          <a:ext cx="1466850"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Access &amp; Delivery</a:t>
          </a:r>
        </a:p>
      </cdr:txBody>
    </cdr:sp>
  </cdr:relSizeAnchor>
</c:userShapes>
</file>

<file path=xl/drawings/drawing81.xml><?xml version="1.0" encoding="utf-8"?>
<c:userShapes xmlns:c="http://schemas.openxmlformats.org/drawingml/2006/chart">
  <cdr:relSizeAnchor xmlns:cdr="http://schemas.openxmlformats.org/drawingml/2006/chartDrawing">
    <cdr:from>
      <cdr:x>0.67502</cdr:x>
      <cdr:y>0.09218</cdr:y>
    </cdr:from>
    <cdr:to>
      <cdr:x>0.89065</cdr:x>
      <cdr:y>0.27888</cdr:y>
    </cdr:to>
    <cdr:sp macro="" textlink="">
      <cdr:nvSpPr>
        <cdr:cNvPr id="2" name="TextBox 1"/>
        <cdr:cNvSpPr txBox="1"/>
      </cdr:nvSpPr>
      <cdr:spPr>
        <a:xfrm xmlns:a="http://schemas.openxmlformats.org/drawingml/2006/main">
          <a:off x="4597126" y="376234"/>
          <a:ext cx="1468522" cy="7620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Standards &amp; Professional</a:t>
          </a:r>
          <a:r>
            <a:rPr lang="en-US" sz="1600" b="1" baseline="0"/>
            <a:t> Development</a:t>
          </a:r>
          <a:endParaRPr lang="en-US" sz="1600" b="1"/>
        </a:p>
      </cdr:txBody>
    </cdr:sp>
  </cdr:relSizeAnchor>
</c:userShapes>
</file>

<file path=xl/drawings/drawing82.xml><?xml version="1.0" encoding="utf-8"?>
<c:userShapes xmlns:c="http://schemas.openxmlformats.org/drawingml/2006/chart">
  <cdr:relSizeAnchor xmlns:cdr="http://schemas.openxmlformats.org/drawingml/2006/chartDrawing">
    <cdr:from>
      <cdr:x>0.76313</cdr:x>
      <cdr:y>0.08518</cdr:y>
    </cdr:from>
    <cdr:to>
      <cdr:x>0.99584</cdr:x>
      <cdr:y>0.2978</cdr:y>
    </cdr:to>
    <cdr:sp macro="" textlink="">
      <cdr:nvSpPr>
        <cdr:cNvPr id="2" name="TextBox 1"/>
        <cdr:cNvSpPr txBox="1"/>
      </cdr:nvSpPr>
      <cdr:spPr>
        <a:xfrm xmlns:a="http://schemas.openxmlformats.org/drawingml/2006/main">
          <a:off x="5240814" y="350093"/>
          <a:ext cx="1598137" cy="8738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Public Awareness &amp; Outreach</a:t>
          </a:r>
        </a:p>
      </cdr:txBody>
    </cdr:sp>
  </cdr:relSizeAnchor>
</c:userShapes>
</file>

<file path=xl/drawings/drawing83.xml><?xml version="1.0" encoding="utf-8"?>
<c:userShapes xmlns:c="http://schemas.openxmlformats.org/drawingml/2006/chart">
  <cdr:relSizeAnchor xmlns:cdr="http://schemas.openxmlformats.org/drawingml/2006/chartDrawing">
    <cdr:from>
      <cdr:x>0.81268</cdr:x>
      <cdr:y>0.08518</cdr:y>
    </cdr:from>
    <cdr:to>
      <cdr:x>0.97876</cdr:x>
      <cdr:y>0.27188</cdr:y>
    </cdr:to>
    <cdr:sp macro="" textlink="">
      <cdr:nvSpPr>
        <cdr:cNvPr id="2" name="TextBox 1"/>
        <cdr:cNvSpPr txBox="1"/>
      </cdr:nvSpPr>
      <cdr:spPr>
        <a:xfrm xmlns:a="http://schemas.openxmlformats.org/drawingml/2006/main">
          <a:off x="7934326" y="347659"/>
          <a:ext cx="1621430" cy="7620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Evaluation &amp; CQI</a:t>
          </a:r>
        </a:p>
      </cdr:txBody>
    </cdr:sp>
  </cdr:relSizeAnchor>
</c:userShapes>
</file>

<file path=xl/drawings/drawing84.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5</xdr:row>
      <xdr:rowOff>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3</xdr:col>
      <xdr:colOff>1905</xdr:colOff>
      <xdr:row>4</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4947" y="18097"/>
          <a:ext cx="1403838" cy="903923"/>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2</xdr:col>
      <xdr:colOff>2103267</xdr:colOff>
      <xdr:row>0</xdr:row>
      <xdr:rowOff>18097</xdr:rowOff>
    </xdr:from>
    <xdr:to>
      <xdr:col>2</xdr:col>
      <xdr:colOff>3411855</xdr:colOff>
      <xdr:row>5</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1117" y="18097"/>
          <a:ext cx="1308588" cy="934403"/>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xdr:from>
      <xdr:col>0</xdr:col>
      <xdr:colOff>28575</xdr:colOff>
      <xdr:row>33</xdr:row>
      <xdr:rowOff>123826</xdr:rowOff>
    </xdr:from>
    <xdr:to>
      <xdr:col>4</xdr:col>
      <xdr:colOff>923925</xdr:colOff>
      <xdr:row>53</xdr:row>
      <xdr:rowOff>161926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1304925</xdr:colOff>
      <xdr:row>33</xdr:row>
      <xdr:rowOff>152401</xdr:rowOff>
    </xdr:from>
    <xdr:to>
      <xdr:col>9</xdr:col>
      <xdr:colOff>209551</xdr:colOff>
      <xdr:row>53</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55</xdr:row>
      <xdr:rowOff>109536</xdr:rowOff>
    </xdr:from>
    <xdr:to>
      <xdr:col>4</xdr:col>
      <xdr:colOff>904875</xdr:colOff>
      <xdr:row>75</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723901</xdr:colOff>
      <xdr:row>57</xdr:row>
      <xdr:rowOff>47625</xdr:rowOff>
    </xdr:from>
    <xdr:to>
      <xdr:col>4</xdr:col>
      <xdr:colOff>733426</xdr:colOff>
      <xdr:row>60</xdr:row>
      <xdr:rowOff>133350</xdr:rowOff>
    </xdr:to>
    <xdr:sp macro="" textlink="">
      <xdr:nvSpPr>
        <xdr:cNvPr id="5" name="TextBox 4"/>
        <xdr:cNvSpPr txBox="1"/>
      </xdr:nvSpPr>
      <xdr:spPr>
        <a:xfrm>
          <a:off x="4191001" y="11477625"/>
          <a:ext cx="144780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Practitioner Standards &amp; PD</a:t>
          </a:r>
        </a:p>
      </xdr:txBody>
    </xdr:sp>
    <xdr:clientData/>
  </xdr:twoCellAnchor>
  <xdr:twoCellAnchor>
    <xdr:from>
      <xdr:col>4</xdr:col>
      <xdr:colOff>1323975</xdr:colOff>
      <xdr:row>55</xdr:row>
      <xdr:rowOff>100012</xdr:rowOff>
    </xdr:from>
    <xdr:to>
      <xdr:col>9</xdr:col>
      <xdr:colOff>209549</xdr:colOff>
      <xdr:row>76</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19050</xdr:colOff>
      <xdr:row>56</xdr:row>
      <xdr:rowOff>171449</xdr:rowOff>
    </xdr:from>
    <xdr:to>
      <xdr:col>8</xdr:col>
      <xdr:colOff>1419225</xdr:colOff>
      <xdr:row>60</xdr:row>
      <xdr:rowOff>161924</xdr:rowOff>
    </xdr:to>
    <xdr:sp macro="" textlink="">
      <xdr:nvSpPr>
        <xdr:cNvPr id="7" name="TextBox 6"/>
        <xdr:cNvSpPr txBox="1"/>
      </xdr:nvSpPr>
      <xdr:spPr>
        <a:xfrm>
          <a:off x="9925050" y="11029949"/>
          <a:ext cx="1400175"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Public Awareness &amp; Outreach</a:t>
          </a:r>
        </a:p>
      </xdr:txBody>
    </xdr:sp>
    <xdr:clientData/>
  </xdr:twoCellAnchor>
</xdr:wsDr>
</file>

<file path=xl/drawings/drawing88.xml><?xml version="1.0" encoding="utf-8"?>
<c:userShapes xmlns:c="http://schemas.openxmlformats.org/drawingml/2006/chart">
  <cdr:relSizeAnchor xmlns:cdr="http://schemas.openxmlformats.org/drawingml/2006/chartDrawing">
    <cdr:from>
      <cdr:x>0.73116</cdr:x>
      <cdr:y>0.06806</cdr:y>
    </cdr:from>
    <cdr:to>
      <cdr:x>0.91579</cdr:x>
      <cdr:y>0.20297</cdr:y>
    </cdr:to>
    <cdr:sp macro="" textlink="">
      <cdr:nvSpPr>
        <cdr:cNvPr id="2" name="TextBox 1"/>
        <cdr:cNvSpPr txBox="1"/>
      </cdr:nvSpPr>
      <cdr:spPr>
        <a:xfrm xmlns:a="http://schemas.openxmlformats.org/drawingml/2006/main">
          <a:off x="4241258" y="261901"/>
          <a:ext cx="1070988" cy="519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Infrastructure &amp; Outreach</a:t>
          </a:r>
        </a:p>
      </cdr:txBody>
    </cdr:sp>
  </cdr:relSizeAnchor>
</c:userShapes>
</file>

<file path=xl/drawings/drawing89.xml><?xml version="1.0" encoding="utf-8"?>
<c:userShapes xmlns:c="http://schemas.openxmlformats.org/drawingml/2006/chart">
  <cdr:relSizeAnchor xmlns:cdr="http://schemas.openxmlformats.org/drawingml/2006/chartDrawing">
    <cdr:from>
      <cdr:x>0.72978</cdr:x>
      <cdr:y>0.06936</cdr:y>
    </cdr:from>
    <cdr:to>
      <cdr:x>0.97815</cdr:x>
      <cdr:y>0.1796</cdr:y>
    </cdr:to>
    <cdr:sp macro="" textlink="">
      <cdr:nvSpPr>
        <cdr:cNvPr id="2" name="TextBox 1"/>
        <cdr:cNvSpPr txBox="1"/>
      </cdr:nvSpPr>
      <cdr:spPr>
        <a:xfrm xmlns:a="http://schemas.openxmlformats.org/drawingml/2006/main">
          <a:off x="4462650" y="264274"/>
          <a:ext cx="1518771" cy="420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Access &amp; Delivery</a:t>
          </a:r>
        </a:p>
      </cdr:txBody>
    </cdr:sp>
  </cdr:relSizeAnchor>
</c:userShapes>
</file>

<file path=xl/drawings/drawing9.xml><?xml version="1.0" encoding="utf-8"?>
<c:userShapes xmlns:c="http://schemas.openxmlformats.org/drawingml/2006/chart">
  <cdr:relSizeAnchor xmlns:cdr="http://schemas.openxmlformats.org/drawingml/2006/chartDrawing">
    <cdr:from>
      <cdr:x>0.74422</cdr:x>
      <cdr:y>0.07261</cdr:y>
    </cdr:from>
    <cdr:to>
      <cdr:x>0.9538</cdr:x>
      <cdr:y>0.23312</cdr:y>
    </cdr:to>
    <cdr:sp macro="" textlink="">
      <cdr:nvSpPr>
        <cdr:cNvPr id="2" name="TextBox 1"/>
        <cdr:cNvSpPr txBox="1"/>
      </cdr:nvSpPr>
      <cdr:spPr>
        <a:xfrm xmlns:a="http://schemas.openxmlformats.org/drawingml/2006/main">
          <a:off x="4295776" y="271464"/>
          <a:ext cx="12096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Standards &amp; PD</a:t>
          </a:r>
        </a:p>
      </cdr:txBody>
    </cdr:sp>
  </cdr:relSizeAnchor>
</c:userShapes>
</file>

<file path=xl/drawings/drawing90.xml><?xml version="1.0" encoding="utf-8"?>
<xdr:wsDr xmlns:xdr="http://schemas.openxmlformats.org/drawingml/2006/spreadsheetDrawing" xmlns:a="http://schemas.openxmlformats.org/drawingml/2006/main">
  <xdr:twoCellAnchor>
    <xdr:from>
      <xdr:col>0</xdr:col>
      <xdr:colOff>333375</xdr:colOff>
      <xdr:row>43</xdr:row>
      <xdr:rowOff>14287</xdr:rowOff>
    </xdr:from>
    <xdr:to>
      <xdr:col>5</xdr:col>
      <xdr:colOff>304800</xdr:colOff>
      <xdr:row>64</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1095375</xdr:colOff>
      <xdr:row>43</xdr:row>
      <xdr:rowOff>4761</xdr:rowOff>
    </xdr:from>
    <xdr:to>
      <xdr:col>11</xdr:col>
      <xdr:colOff>76200</xdr:colOff>
      <xdr:row>64</xdr:row>
      <xdr:rowOff>142874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342900</xdr:colOff>
      <xdr:row>67</xdr:row>
      <xdr:rowOff>42862</xdr:rowOff>
    </xdr:from>
    <xdr:to>
      <xdr:col>5</xdr:col>
      <xdr:colOff>333375</xdr:colOff>
      <xdr:row>89</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1104900</xdr:colOff>
      <xdr:row>67</xdr:row>
      <xdr:rowOff>71436</xdr:rowOff>
    </xdr:from>
    <xdr:to>
      <xdr:col>11</xdr:col>
      <xdr:colOff>104775</xdr:colOff>
      <xdr:row>89</xdr:row>
      <xdr:rowOff>38099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1038225</xdr:colOff>
      <xdr:row>92</xdr:row>
      <xdr:rowOff>42861</xdr:rowOff>
    </xdr:from>
    <xdr:to>
      <xdr:col>8</xdr:col>
      <xdr:colOff>1276350</xdr:colOff>
      <xdr:row>114</xdr:row>
      <xdr:rowOff>47624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1.xml><?xml version="1.0" encoding="utf-8"?>
<c:userShapes xmlns:c="http://schemas.openxmlformats.org/drawingml/2006/chart">
  <cdr:relSizeAnchor xmlns:cdr="http://schemas.openxmlformats.org/drawingml/2006/chartDrawing">
    <cdr:from>
      <cdr:x>0.74777</cdr:x>
      <cdr:y>0.08611</cdr:y>
    </cdr:from>
    <cdr:to>
      <cdr:x>0.96884</cdr:x>
      <cdr:y>0.26062</cdr:y>
    </cdr:to>
    <cdr:sp macro="" textlink="">
      <cdr:nvSpPr>
        <cdr:cNvPr id="2" name="TextBox 1"/>
        <cdr:cNvSpPr txBox="1"/>
      </cdr:nvSpPr>
      <cdr:spPr>
        <a:xfrm xmlns:a="http://schemas.openxmlformats.org/drawingml/2006/main">
          <a:off x="4800600" y="357188"/>
          <a:ext cx="1419225"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Infrastructure &amp; Oversight</a:t>
          </a:r>
        </a:p>
      </cdr:txBody>
    </cdr:sp>
  </cdr:relSizeAnchor>
</c:userShapes>
</file>

<file path=xl/drawings/drawing92.xml><?xml version="1.0" encoding="utf-8"?>
<c:userShapes xmlns:c="http://schemas.openxmlformats.org/drawingml/2006/chart">
  <cdr:relSizeAnchor xmlns:cdr="http://schemas.openxmlformats.org/drawingml/2006/chartDrawing">
    <cdr:from>
      <cdr:x>0.76014</cdr:x>
      <cdr:y>0.09513</cdr:y>
    </cdr:from>
    <cdr:to>
      <cdr:x>0.98121</cdr:x>
      <cdr:y>0.27004</cdr:y>
    </cdr:to>
    <cdr:sp macro="" textlink="">
      <cdr:nvSpPr>
        <cdr:cNvPr id="3" name="TextBox 1"/>
        <cdr:cNvSpPr txBox="1"/>
      </cdr:nvSpPr>
      <cdr:spPr>
        <a:xfrm xmlns:a="http://schemas.openxmlformats.org/drawingml/2006/main">
          <a:off x="4879975" y="393700"/>
          <a:ext cx="1419225" cy="723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Access &amp; Delivery</a:t>
          </a:r>
        </a:p>
      </cdr:txBody>
    </cdr:sp>
  </cdr:relSizeAnchor>
</c:userShapes>
</file>

<file path=xl/drawings/drawing93.xml><?xml version="1.0" encoding="utf-8"?>
<c:userShapes xmlns:c="http://schemas.openxmlformats.org/drawingml/2006/chart">
  <cdr:relSizeAnchor xmlns:cdr="http://schemas.openxmlformats.org/drawingml/2006/chartDrawing">
    <cdr:from>
      <cdr:x>0.64546</cdr:x>
      <cdr:y>0.1168</cdr:y>
    </cdr:from>
    <cdr:to>
      <cdr:x>0.86588</cdr:x>
      <cdr:y>0.28972</cdr:y>
    </cdr:to>
    <cdr:sp macro="" textlink="">
      <cdr:nvSpPr>
        <cdr:cNvPr id="3" name="TextBox 1"/>
        <cdr:cNvSpPr txBox="1"/>
      </cdr:nvSpPr>
      <cdr:spPr>
        <a:xfrm xmlns:a="http://schemas.openxmlformats.org/drawingml/2006/main">
          <a:off x="4156075" y="488950"/>
          <a:ext cx="1419225" cy="723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Standards &amp; Professional Development</a:t>
          </a:r>
        </a:p>
      </cdr:txBody>
    </cdr:sp>
  </cdr:relSizeAnchor>
</c:userShapes>
</file>

<file path=xl/drawings/drawing94.xml><?xml version="1.0" encoding="utf-8"?>
<c:userShapes xmlns:c="http://schemas.openxmlformats.org/drawingml/2006/chart">
  <cdr:relSizeAnchor xmlns:cdr="http://schemas.openxmlformats.org/drawingml/2006/chartDrawing">
    <cdr:from>
      <cdr:x>0.75049</cdr:x>
      <cdr:y>0.08133</cdr:y>
    </cdr:from>
    <cdr:to>
      <cdr:x>0.97091</cdr:x>
      <cdr:y>0.27339</cdr:y>
    </cdr:to>
    <cdr:sp macro="" textlink="">
      <cdr:nvSpPr>
        <cdr:cNvPr id="2" name="TextBox 1"/>
        <cdr:cNvSpPr txBox="1"/>
      </cdr:nvSpPr>
      <cdr:spPr>
        <a:xfrm xmlns:a="http://schemas.openxmlformats.org/drawingml/2006/main">
          <a:off x="4832350" y="338139"/>
          <a:ext cx="1419225" cy="7985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Public Awareness &amp; Outreach</a:t>
          </a:r>
        </a:p>
      </cdr:txBody>
    </cdr:sp>
  </cdr:relSizeAnchor>
</c:userShapes>
</file>

<file path=xl/drawings/drawing95.xml><?xml version="1.0" encoding="utf-8"?>
<c:userShapes xmlns:c="http://schemas.openxmlformats.org/drawingml/2006/chart">
  <cdr:relSizeAnchor xmlns:cdr="http://schemas.openxmlformats.org/drawingml/2006/chartDrawing">
    <cdr:from>
      <cdr:x>0.77367</cdr:x>
      <cdr:y>0.06432</cdr:y>
    </cdr:from>
    <cdr:to>
      <cdr:x>0.95147</cdr:x>
      <cdr:y>0.23685</cdr:y>
    </cdr:to>
    <cdr:sp macro="" textlink="">
      <cdr:nvSpPr>
        <cdr:cNvPr id="2" name="TextBox 1"/>
        <cdr:cNvSpPr txBox="1"/>
      </cdr:nvSpPr>
      <cdr:spPr>
        <a:xfrm xmlns:a="http://schemas.openxmlformats.org/drawingml/2006/main">
          <a:off x="6175375" y="269875"/>
          <a:ext cx="1419225" cy="723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Evaluation &amp; CQI</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22.xml.rels><?xml version="1.0" encoding="UTF-8" standalone="yes"?>
<Relationships xmlns="http://schemas.openxmlformats.org/package/2006/relationships"><Relationship Id="rId1" Type="http://schemas.openxmlformats.org/officeDocument/2006/relationships/pivotCacheRecords" Target="pivotCacheRecords22.xml"/></Relationships>
</file>

<file path=xl/pivotCache/_rels/pivotCacheDefinition23.xml.rels><?xml version="1.0" encoding="UTF-8" standalone="yes"?>
<Relationships xmlns="http://schemas.openxmlformats.org/package/2006/relationships"><Relationship Id="rId1" Type="http://schemas.openxmlformats.org/officeDocument/2006/relationships/pivotCacheRecords" Target="pivotCacheRecords23.xml"/></Relationships>
</file>

<file path=xl/pivotCache/_rels/pivotCacheDefinition24.xml.rels><?xml version="1.0" encoding="UTF-8" standalone="yes"?>
<Relationships xmlns="http://schemas.openxmlformats.org/package/2006/relationships"><Relationship Id="rId1" Type="http://schemas.openxmlformats.org/officeDocument/2006/relationships/pivotCacheRecords" Target="pivotCacheRecords24.xml"/></Relationships>
</file>

<file path=xl/pivotCache/_rels/pivotCacheDefinition25.xml.rels><?xml version="1.0" encoding="UTF-8" standalone="yes"?>
<Relationships xmlns="http://schemas.openxmlformats.org/package/2006/relationships"><Relationship Id="rId1" Type="http://schemas.openxmlformats.org/officeDocument/2006/relationships/pivotCacheRecords" Target="pivotCacheRecords25.xml"/></Relationships>
</file>

<file path=xl/pivotCache/_rels/pivotCacheDefinition26.xml.rels><?xml version="1.0" encoding="UTF-8" standalone="yes"?>
<Relationships xmlns="http://schemas.openxmlformats.org/package/2006/relationships"><Relationship Id="rId1" Type="http://schemas.openxmlformats.org/officeDocument/2006/relationships/pivotCacheRecords" Target="pivotCacheRecords26.xml"/></Relationships>
</file>

<file path=xl/pivotCache/_rels/pivotCacheDefinition27.xml.rels><?xml version="1.0" encoding="UTF-8" standalone="yes"?>
<Relationships xmlns="http://schemas.openxmlformats.org/package/2006/relationships"><Relationship Id="rId1" Type="http://schemas.openxmlformats.org/officeDocument/2006/relationships/pivotCacheRecords" Target="pivotCacheRecords27.xml"/></Relationships>
</file>

<file path=xl/pivotCache/_rels/pivotCacheDefinition28.xml.rels><?xml version="1.0" encoding="UTF-8" standalone="yes"?>
<Relationships xmlns="http://schemas.openxmlformats.org/package/2006/relationships"><Relationship Id="rId1" Type="http://schemas.openxmlformats.org/officeDocument/2006/relationships/pivotCacheRecords" Target="pivotCacheRecords28.xml"/></Relationships>
</file>

<file path=xl/pivotCache/_rels/pivotCacheDefinition29.xml.rels><?xml version="1.0" encoding="UTF-8" standalone="yes"?>
<Relationships xmlns="http://schemas.openxmlformats.org/package/2006/relationships"><Relationship Id="rId1" Type="http://schemas.openxmlformats.org/officeDocument/2006/relationships/pivotCacheRecords" Target="pivotCacheRecords29.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30.xml.rels><?xml version="1.0" encoding="UTF-8" standalone="yes"?>
<Relationships xmlns="http://schemas.openxmlformats.org/package/2006/relationships"><Relationship Id="rId1" Type="http://schemas.openxmlformats.org/officeDocument/2006/relationships/pivotCacheRecords" Target="pivotCacheRecords30.xml"/></Relationships>
</file>

<file path=xl/pivotCache/_rels/pivotCacheDefinition31.xml.rels><?xml version="1.0" encoding="UTF-8" standalone="yes"?>
<Relationships xmlns="http://schemas.openxmlformats.org/package/2006/relationships"><Relationship Id="rId1" Type="http://schemas.openxmlformats.org/officeDocument/2006/relationships/pivotCacheRecords" Target="pivotCacheRecords31.xml"/></Relationships>
</file>

<file path=xl/pivotCache/_rels/pivotCacheDefinition32.xml.rels><?xml version="1.0" encoding="UTF-8" standalone="yes"?>
<Relationships xmlns="http://schemas.openxmlformats.org/package/2006/relationships"><Relationship Id="rId1" Type="http://schemas.openxmlformats.org/officeDocument/2006/relationships/pivotCacheRecords" Target="pivotCacheRecords32.xml"/></Relationships>
</file>

<file path=xl/pivotCache/_rels/pivotCacheDefinition33.xml.rels><?xml version="1.0" encoding="UTF-8" standalone="yes"?>
<Relationships xmlns="http://schemas.openxmlformats.org/package/2006/relationships"><Relationship Id="rId1" Type="http://schemas.openxmlformats.org/officeDocument/2006/relationships/pivotCacheRecords" Target="pivotCacheRecords33.xml"/></Relationships>
</file>

<file path=xl/pivotCache/_rels/pivotCacheDefinition34.xml.rels><?xml version="1.0" encoding="UTF-8" standalone="yes"?>
<Relationships xmlns="http://schemas.openxmlformats.org/package/2006/relationships"><Relationship Id="rId1" Type="http://schemas.openxmlformats.org/officeDocument/2006/relationships/pivotCacheRecords" Target="pivotCacheRecords34.xml"/></Relationships>
</file>

<file path=xl/pivotCache/_rels/pivotCacheDefinition35.xml.rels><?xml version="1.0" encoding="UTF-8" standalone="yes"?>
<Relationships xmlns="http://schemas.openxmlformats.org/package/2006/relationships"><Relationship Id="rId1" Type="http://schemas.openxmlformats.org/officeDocument/2006/relationships/pivotCacheRecords" Target="pivotCacheRecords35.xml"/></Relationships>
</file>

<file path=xl/pivotCache/_rels/pivotCacheDefinition36.xml.rels><?xml version="1.0" encoding="UTF-8" standalone="yes"?>
<Relationships xmlns="http://schemas.openxmlformats.org/package/2006/relationships"><Relationship Id="rId1" Type="http://schemas.openxmlformats.org/officeDocument/2006/relationships/pivotCacheRecords" Target="pivotCacheRecords36.xml"/></Relationships>
</file>

<file path=xl/pivotCache/_rels/pivotCacheDefinition37.xml.rels><?xml version="1.0" encoding="UTF-8" standalone="yes"?>
<Relationships xmlns="http://schemas.openxmlformats.org/package/2006/relationships"><Relationship Id="rId1" Type="http://schemas.openxmlformats.org/officeDocument/2006/relationships/pivotCacheRecords" Target="pivotCacheRecords37.xml"/></Relationships>
</file>

<file path=xl/pivotCache/_rels/pivotCacheDefinition38.xml.rels><?xml version="1.0" encoding="UTF-8" standalone="yes"?>
<Relationships xmlns="http://schemas.openxmlformats.org/package/2006/relationships"><Relationship Id="rId1" Type="http://schemas.openxmlformats.org/officeDocument/2006/relationships/pivotCacheRecords" Target="pivotCacheRecords38.xml"/></Relationships>
</file>

<file path=xl/pivotCache/_rels/pivotCacheDefinition39.xml.rels><?xml version="1.0" encoding="UTF-8" standalone="yes"?>
<Relationships xmlns="http://schemas.openxmlformats.org/package/2006/relationships"><Relationship Id="rId1" Type="http://schemas.openxmlformats.org/officeDocument/2006/relationships/pivotCacheRecords" Target="pivotCacheRecords39.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40.xml.rels><?xml version="1.0" encoding="UTF-8" standalone="yes"?>
<Relationships xmlns="http://schemas.openxmlformats.org/package/2006/relationships"><Relationship Id="rId1" Type="http://schemas.openxmlformats.org/officeDocument/2006/relationships/pivotCacheRecords" Target="pivotCacheRecords40.xml"/></Relationships>
</file>

<file path=xl/pivotCache/_rels/pivotCacheDefinition41.xml.rels><?xml version="1.0" encoding="UTF-8" standalone="yes"?>
<Relationships xmlns="http://schemas.openxmlformats.org/package/2006/relationships"><Relationship Id="rId1" Type="http://schemas.openxmlformats.org/officeDocument/2006/relationships/pivotCacheRecords" Target="pivotCacheRecords41.xml"/></Relationships>
</file>

<file path=xl/pivotCache/_rels/pivotCacheDefinition42.xml.rels><?xml version="1.0" encoding="UTF-8" standalone="yes"?>
<Relationships xmlns="http://schemas.openxmlformats.org/package/2006/relationships"><Relationship Id="rId1" Type="http://schemas.openxmlformats.org/officeDocument/2006/relationships/pivotCacheRecords" Target="pivotCacheRecords42.xml"/></Relationships>
</file>

<file path=xl/pivotCache/_rels/pivotCacheDefinition43.xml.rels><?xml version="1.0" encoding="UTF-8" standalone="yes"?>
<Relationships xmlns="http://schemas.openxmlformats.org/package/2006/relationships"><Relationship Id="rId1" Type="http://schemas.openxmlformats.org/officeDocument/2006/relationships/pivotCacheRecords" Target="pivotCacheRecords43.xml"/></Relationships>
</file>

<file path=xl/pivotCache/_rels/pivotCacheDefinition44.xml.rels><?xml version="1.0" encoding="UTF-8" standalone="yes"?>
<Relationships xmlns="http://schemas.openxmlformats.org/package/2006/relationships"><Relationship Id="rId1" Type="http://schemas.openxmlformats.org/officeDocument/2006/relationships/pivotCacheRecords" Target="pivotCacheRecords4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Diana Cruz" refreshedDate="43158.418944328703" createdVersion="4" refreshedVersion="4" minRefreshableVersion="3" recordCount="3">
  <cacheSource type="worksheet">
    <worksheetSource ref="A1:AG4" sheet="Aggregate Progress table"/>
  </cacheSource>
  <cacheFields count="33">
    <cacheField name="Quarter" numFmtId="0">
      <sharedItems count="3">
        <s v="Initial Needs Assessment"/>
        <s v="End of Yr 1"/>
        <s v="End of Yr 2"/>
      </sharedItems>
    </cacheField>
    <cacheField name="Management _x000a_" numFmtId="2">
      <sharedItems containsString="0" containsBlank="1" containsNumber="1" minValue="1.4285714285714286" maxValue="3.4285714285714284"/>
    </cacheField>
    <cacheField name="Data System _x000a_  " numFmtId="2">
      <sharedItems containsString="0" containsBlank="1" containsNumber="1" minValue="2" maxValue="2.4285714285714284"/>
    </cacheField>
    <cacheField name="Resource Allocation _x000a_" numFmtId="2">
      <sharedItems containsString="0" containsBlank="1" containsNumber="1" minValue="2.7142857142857144" maxValue="3.4285714285714284"/>
    </cacheField>
    <cacheField name="Stakeholder Involvement _x000a_" numFmtId="2">
      <sharedItems containsString="0" containsBlank="1" containsNumber="1" minValue="2.1428571428571428" maxValue="3"/>
    </cacheField>
    <cacheField name="Policy &amp; Guidance _x000a_" numFmtId="2">
      <sharedItems containsString="0" containsBlank="1" containsNumber="1" minValue="1.8571428571428572" maxValue="2.8571428571428572"/>
    </cacheField>
    <cacheField name="Infrastructure" numFmtId="2">
      <sharedItems containsSemiMixedTypes="0" containsString="0" containsNumber="1" minValue="2.0285714285714289" maxValue="3.69"/>
    </cacheField>
    <cacheField name="Participant Preparation _x000a_" numFmtId="2">
      <sharedItems containsString="0" containsBlank="1" containsNumber="1" minValue="1.5714285714285714" maxValue="3.1428571428571428"/>
    </cacheField>
    <cacheField name="Intake Process _x000a_" numFmtId="2">
      <sharedItems containsString="0" containsBlank="1" containsNumber="1" minValue="1.8571428571428572" maxValue="3.1428571428571428"/>
    </cacheField>
    <cacheField name="Case Management _x000a_" numFmtId="2">
      <sharedItems containsString="0" containsBlank="1" containsNumber="1" minValue="1.8571428571428572" maxValue="2.8571428571428572"/>
    </cacheField>
    <cacheField name="Data Collection _x000a_" numFmtId="2">
      <sharedItems containsString="0" containsBlank="1" containsNumber="1" minValue="1.8571428571428572" maxValue="2.2857142857142856"/>
    </cacheField>
    <cacheField name="Technical Assistance _x000a_" numFmtId="2">
      <sharedItems containsString="0" containsBlank="1" containsNumber="1" minValue="1.4285714285714286" maxValue="2.5714285714285716"/>
    </cacheField>
    <cacheField name="Access &amp; Delivery" numFmtId="2">
      <sharedItems containsSemiMixedTypes="0" containsString="0" containsNumber="1" minValue="1.7142857142857146" maxValue="3.6"/>
    </cacheField>
    <cacheField name="Qualifications &amp; Selection _x000a_" numFmtId="2">
      <sharedItems containsString="0" containsBlank="1" containsNumber="1" minValue="2.1428571428571428" maxValue="3.2857142857142856"/>
    </cacheField>
    <cacheField name="Practice &amp; Performance _x000a_" numFmtId="2">
      <sharedItems containsString="0" containsBlank="1" containsNumber="1" minValue="1.4285714285714286" maxValue="2.8571428571428572"/>
    </cacheField>
    <cacheField name="Continuing Professional Development _x000a_" numFmtId="2">
      <sharedItems containsString="0" containsBlank="1" containsNumber="1" minValue="1.5714285714285714" maxValue="2.8571428571428572"/>
    </cacheField>
    <cacheField name="Cultural Considerations _x000a_" numFmtId="2">
      <sharedItems containsString="0" containsBlank="1" containsNumber="1" minValue="1.5714285714285714" maxValue="2.4285714285714284"/>
    </cacheField>
    <cacheField name="Standards &amp; PD" numFmtId="2">
      <sharedItems containsSemiMixedTypes="0" containsString="0" containsNumber="1" minValue="1.6785714285714284" maxValue="3.21"/>
    </cacheField>
    <cacheField name="Promotional Activities &amp; Presentations _x000a_" numFmtId="2">
      <sharedItems containsString="0" containsBlank="1" containsNumber="1" minValue="1.6428571428571428" maxValue="3.1428571428571428"/>
    </cacheField>
    <cacheField name="Materials/Media _x000a_" numFmtId="2">
      <sharedItems containsString="0" containsBlank="1" containsNumber="1" minValue="1.7142857142857142" maxValue="2.8571428571428572"/>
    </cacheField>
    <cacheField name="Website/Webpage _x000a_" numFmtId="2">
      <sharedItems containsString="0" containsBlank="1" containsNumber="1" minValue="1.5714285714285714" maxValue="2.7142857142857144"/>
    </cacheField>
    <cacheField name="Accessibility/Cultural &amp; Linguistic Diversity " numFmtId="2">
      <sharedItems containsString="0" containsBlank="1" containsNumber="1" minValue="1.4285714285714286" maxValue="2.2857142857142856"/>
    </cacheField>
    <cacheField name="PA &amp; Outreach" numFmtId="2">
      <sharedItems containsSemiMixedTypes="0" containsString="0" containsNumber="1" minValue="1.5892857142857142" maxValue="3.29"/>
    </cacheField>
    <cacheField name="Process by Participants " numFmtId="2">
      <sharedItems containsString="0" containsBlank="1" containsNumber="1" minValue="1.4285714285714286" maxValue="2.5714285714285716"/>
    </cacheField>
    <cacheField name="Process by Facilitators" numFmtId="2">
      <sharedItems containsString="0" containsBlank="1" containsNumber="1" minValue="1.4285714285714286" maxValue="2.1428571428571428"/>
    </cacheField>
    <cacheField name="Practitioner by Facilitator " numFmtId="2">
      <sharedItems containsString="0" containsBlank="1" containsNumber="1" minValue="1.4285714285714286" maxValue="2.1428571428571428"/>
    </cacheField>
    <cacheField name="Practioner by Participants" numFmtId="2">
      <sharedItems containsString="0" containsBlank="1" containsNumber="1" minValue="1.2857142857142858" maxValue="2.5714285714285716"/>
    </cacheField>
    <cacheField name="Impact/Outcomes _x000a_" numFmtId="2">
      <sharedItems containsString="0" containsBlank="1" containsNumber="1" minValue="1.2857142857142858" maxValue="1.8571428571428572"/>
    </cacheField>
    <cacheField name="Efficiency Assessment _x000a_" numFmtId="2">
      <sharedItems containsString="0" containsBlank="1" containsNumber="1" minValue="1.1428571428571428" maxValue="1.5714285714285714"/>
    </cacheField>
    <cacheField name="System Usage _x000a_" numFmtId="2">
      <sharedItems containsString="0" containsBlank="1" containsNumber="1" minValue="1.5714285714285714" maxValue="1.8571428571428572"/>
    </cacheField>
    <cacheField name="Summarizing/Reporting_x000a_" numFmtId="2">
      <sharedItems containsString="0" containsBlank="1" containsNumber="1" minValue="1.1428571428571428" maxValue="1.5714285714285714"/>
    </cacheField>
    <cacheField name="Analysis &amp; Utilization for CQI_x000a_" numFmtId="2">
      <sharedItems containsString="0" containsBlank="1" containsNumber="1" minValue="1.2857142857142858" maxValue="1.5714285714285714"/>
    </cacheField>
    <cacheField name="Evaluation &amp; CQI" numFmtId="2">
      <sharedItems containsSemiMixedTypes="0" containsString="0" containsNumber="1" minValue="1.3333333333333333" maxValue="2.98"/>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Diana Cruz" refreshedDate="43158.418946296297" createdVersion="4" refreshedVersion="4" minRefreshableVersion="3" recordCount="3">
  <cacheSource type="worksheet">
    <worksheetSource ref="A10:M13" sheet="Quarterly Report Results"/>
  </cacheSource>
  <cacheFields count="13">
    <cacheField name="State" numFmtId="0">
      <sharedItems containsBlank="1" count="3">
        <s v="State D"/>
        <m/>
        <s v="AR"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4"/>
    </cacheField>
    <cacheField name="Data System _x000a_  " numFmtId="0">
      <sharedItems containsSemiMixedTypes="0" containsString="0" containsNumber="1" containsInteger="1" minValue="3"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1" maxValue="4"/>
    </cacheField>
    <cacheField name="Policy &amp; Guidance _x000a_" numFmtId="0">
      <sharedItems containsSemiMixedTypes="0" containsString="0" containsNumber="1" containsInteger="1" minValue="3"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2" maxValue="3"/>
    </cacheField>
    <cacheField name="Intake Process _x000a_" numFmtId="0">
      <sharedItems containsSemiMixedTypes="0" containsString="0" containsNumber="1" containsInteger="1" minValue="3" maxValue="4"/>
    </cacheField>
    <cacheField name="Case Management _x000a_" numFmtId="0">
      <sharedItems containsSemiMixedTypes="0" containsString="0" containsNumber="1" containsInteger="1" minValue="3" maxValue="4"/>
    </cacheField>
    <cacheField name="Data Collection _x000a_" numFmtId="0">
      <sharedItems containsSemiMixedTypes="0" containsString="0" containsNumber="1" containsInteger="1" minValue="3" maxValue="4"/>
    </cacheField>
    <cacheField name="Technical Assistance _x000a_" numFmtId="0">
      <sharedItems containsSemiMixedTypes="0" containsString="0" containsNumber="1" containsInteger="1" minValue="3" maxValue="4"/>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Diana Cruz" refreshedDate="43158.418946527781" createdVersion="4" refreshedVersion="4" minRefreshableVersion="3" recordCount="3">
  <cacheSource type="worksheet">
    <worksheetSource ref="A10:G13" sheet="Quarterly Report Results"/>
  </cacheSource>
  <cacheFields count="7">
    <cacheField name="State" numFmtId="0">
      <sharedItems containsBlank="1" count="3">
        <s v="State D"/>
        <m/>
        <s v="AR"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4"/>
    </cacheField>
    <cacheField name="Data System _x000a_  " numFmtId="0">
      <sharedItems containsSemiMixedTypes="0" containsString="0" containsNumber="1" containsInteger="1" minValue="3"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1" maxValue="4"/>
    </cacheField>
    <cacheField name="Policy &amp; Guidance _x000a_" numFmtId="0">
      <sharedItems containsSemiMixedTypes="0" containsString="0" containsNumber="1" containsInteger="1" minValue="3" maxValue="4"/>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Diana Cruz" refreshedDate="43158.418946759259" createdVersion="4" refreshedVersion="4" minRefreshableVersion="3" recordCount="3">
  <cacheSource type="worksheet">
    <worksheetSource ref="A17:AG20" sheet="Quarterly Report Results"/>
  </cacheSource>
  <cacheFields count="33">
    <cacheField name="State" numFmtId="0">
      <sharedItems containsBlank="1" count="3">
        <s v="State E"/>
        <m/>
        <s v="FL"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3"/>
    </cacheField>
    <cacheField name="Data System _x000a_  " numFmtId="0">
      <sharedItems containsSemiMixedTypes="0" containsString="0" containsNumber="1" containsInteger="1" minValue="3" maxValue="3"/>
    </cacheField>
    <cacheField name="Resource Allocation _x000a_" numFmtId="0">
      <sharedItems containsSemiMixedTypes="0" containsString="0" containsNumber="1" containsInteger="1" minValue="4" maxValue="4"/>
    </cacheField>
    <cacheField name="Stakeholder Involvement _x000a_" numFmtId="0">
      <sharedItems containsSemiMixedTypes="0" containsString="0" containsNumber="1" containsInteger="1" minValue="3" maxValue="4"/>
    </cacheField>
    <cacheField name="Policy &amp; Guidance _x000a_" numFmtId="0">
      <sharedItems containsSemiMixedTypes="0" containsString="0" containsNumber="1" containsInteger="1" minValue="2" maxValue="2"/>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4" maxValue="4"/>
    </cacheField>
    <cacheField name="Case Management _x000a_" numFmtId="0">
      <sharedItems containsSemiMixedTypes="0" containsString="0" containsNumber="1" containsInteger="1" minValue="4" maxValue="4"/>
    </cacheField>
    <cacheField name="Data Collection _x000a_" numFmtId="0">
      <sharedItems containsSemiMixedTypes="0" containsString="0" containsNumber="1" containsInteger="1" minValue="2" maxValue="3"/>
    </cacheField>
    <cacheField name="Technical Assistance _x000a_" numFmtId="0">
      <sharedItems containsSemiMixedTypes="0" containsString="0" containsNumber="1" containsInteger="1" minValue="2"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2"/>
    </cacheField>
    <cacheField name="Continuing Professional Development _x000a_" numFmtId="0">
      <sharedItems containsSemiMixedTypes="0" containsString="0" containsNumber="1" containsInteger="1" minValue="1" maxValue="2"/>
    </cacheField>
    <cacheField name="Cultural Considerations _x000a_" numFmtId="0">
      <sharedItems containsSemiMixedTypes="0" containsString="0" containsNumber="1" containsInteger="1" minValue="1" maxValue="2"/>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2" maxValue="4"/>
    </cacheField>
    <cacheField name="Materials/Media _x000a_" numFmtId="0">
      <sharedItems containsSemiMixedTypes="0" containsString="0" containsNumber="1" containsInteger="1" minValue="2" maxValue="3"/>
    </cacheField>
    <cacheField name="Website/Webpage _x000a_" numFmtId="0">
      <sharedItems containsSemiMixedTypes="0" containsString="0" containsNumber="1" containsInteger="1" minValue="2" maxValue="3"/>
    </cacheField>
    <cacheField name="Accessibility/Cultural &amp; Linguistic Diversity " numFmtId="0">
      <sharedItems containsSemiMixedTypes="0" containsString="0" containsNumber="1" containsInteger="1" minValue="1" maxValue="2"/>
    </cacheField>
    <cacheField name="PA &amp; Outreach" numFmtId="0">
      <sharedItems containsNonDate="0" containsString="0" containsBlank="1"/>
    </cacheField>
    <cacheField name="Process by Participants " numFmtId="0">
      <sharedItems containsSemiMixedTypes="0" containsString="0" containsNumber="1" containsInteger="1" minValue="2" maxValue="3"/>
    </cacheField>
    <cacheField name="Process by Facilitators" numFmtId="0">
      <sharedItems containsSemiMixedTypes="0" containsString="0" containsNumber="1" containsInteger="1" minValue="2" maxValue="3"/>
    </cacheField>
    <cacheField name="Practitioner by Facilitator " numFmtId="0">
      <sharedItems containsSemiMixedTypes="0" containsString="0" containsNumber="1" containsInteger="1" minValue="2" maxValue="3"/>
    </cacheField>
    <cacheField name="Practioner by Participants" numFmtId="0">
      <sharedItems containsSemiMixedTypes="0" containsString="0" containsNumber="1" containsInteger="1" minValue="2" maxValue="3"/>
    </cacheField>
    <cacheField name="Impact/Outcomes _x000a_" numFmtId="0">
      <sharedItems containsSemiMixedTypes="0" containsString="0" containsNumber="1" containsInteger="1" minValue="2" maxValue="2"/>
    </cacheField>
    <cacheField name="Efficiency Assessment _x000a_" numFmtId="0">
      <sharedItems containsSemiMixedTypes="0" containsString="0" containsNumber="1" containsInteger="1" minValue="1" maxValue="2"/>
    </cacheField>
    <cacheField name="System Usage _x000a_" numFmtId="0">
      <sharedItems containsSemiMixedTypes="0" containsString="0" containsNumber="1" containsInteger="1" minValue="1" maxValue="2"/>
    </cacheField>
    <cacheField name="Summarizing/Reporting_x000a_" numFmtId="0">
      <sharedItems containsSemiMixedTypes="0" containsString="0" containsNumber="1" containsInteger="1" minValue="1" maxValue="1"/>
    </cacheField>
    <cacheField name="Analysis &amp; Utilization for CQI_x000a_"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Diana Cruz" refreshedDate="43158.418946990743" createdVersion="4" refreshedVersion="4" minRefreshableVersion="3" recordCount="3">
  <cacheSource type="worksheet">
    <worksheetSource ref="A17:W20" sheet="Quarterly Report Results"/>
  </cacheSource>
  <cacheFields count="23">
    <cacheField name="State" numFmtId="0">
      <sharedItems containsBlank="1" count="3">
        <s v="State E"/>
        <m/>
        <s v="FL"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3"/>
    </cacheField>
    <cacheField name="Data System _x000a_  " numFmtId="0">
      <sharedItems containsSemiMixedTypes="0" containsString="0" containsNumber="1" containsInteger="1" minValue="3" maxValue="3"/>
    </cacheField>
    <cacheField name="Resource Allocation _x000a_" numFmtId="0">
      <sharedItems containsSemiMixedTypes="0" containsString="0" containsNumber="1" containsInteger="1" minValue="4" maxValue="4"/>
    </cacheField>
    <cacheField name="Stakeholder Involvement _x000a_" numFmtId="0">
      <sharedItems containsSemiMixedTypes="0" containsString="0" containsNumber="1" containsInteger="1" minValue="3" maxValue="4"/>
    </cacheField>
    <cacheField name="Policy &amp; Guidance _x000a_" numFmtId="0">
      <sharedItems containsSemiMixedTypes="0" containsString="0" containsNumber="1" containsInteger="1" minValue="2" maxValue="2"/>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4" maxValue="4"/>
    </cacheField>
    <cacheField name="Case Management _x000a_" numFmtId="0">
      <sharedItems containsSemiMixedTypes="0" containsString="0" containsNumber="1" containsInteger="1" minValue="4" maxValue="4"/>
    </cacheField>
    <cacheField name="Data Collection _x000a_" numFmtId="0">
      <sharedItems containsSemiMixedTypes="0" containsString="0" containsNumber="1" containsInteger="1" minValue="2" maxValue="3"/>
    </cacheField>
    <cacheField name="Technical Assistance _x000a_" numFmtId="0">
      <sharedItems containsSemiMixedTypes="0" containsString="0" containsNumber="1" containsInteger="1" minValue="2"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2"/>
    </cacheField>
    <cacheField name="Continuing Professional Development _x000a_" numFmtId="0">
      <sharedItems containsSemiMixedTypes="0" containsString="0" containsNumber="1" containsInteger="1" minValue="1" maxValue="2"/>
    </cacheField>
    <cacheField name="Cultural Considerations _x000a_" numFmtId="0">
      <sharedItems containsSemiMixedTypes="0" containsString="0" containsNumber="1" containsInteger="1" minValue="1" maxValue="2"/>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2" maxValue="4"/>
    </cacheField>
    <cacheField name="Materials/Media _x000a_" numFmtId="0">
      <sharedItems containsSemiMixedTypes="0" containsString="0" containsNumber="1" containsInteger="1" minValue="2" maxValue="3"/>
    </cacheField>
    <cacheField name="Website/Webpage _x000a_" numFmtId="0">
      <sharedItems containsSemiMixedTypes="0" containsString="0" containsNumber="1" containsInteger="1" minValue="2" maxValue="3"/>
    </cacheField>
    <cacheField name="Accessibility/Cultural &amp; Linguistic Diversity "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Diana Cruz" refreshedDate="43158.418947222221" createdVersion="4" refreshedVersion="4" minRefreshableVersion="3" recordCount="3">
  <cacheSource type="worksheet">
    <worksheetSource ref="A17:R20" sheet="Quarterly Report Results"/>
  </cacheSource>
  <cacheFields count="18">
    <cacheField name="State" numFmtId="0">
      <sharedItems containsBlank="1" count="3">
        <s v="State E"/>
        <m/>
        <s v="FL"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3"/>
    </cacheField>
    <cacheField name="Data System _x000a_  " numFmtId="0">
      <sharedItems containsSemiMixedTypes="0" containsString="0" containsNumber="1" containsInteger="1" minValue="3" maxValue="3"/>
    </cacheField>
    <cacheField name="Resource Allocation _x000a_" numFmtId="0">
      <sharedItems containsSemiMixedTypes="0" containsString="0" containsNumber="1" containsInteger="1" minValue="4" maxValue="4"/>
    </cacheField>
    <cacheField name="Stakeholder Involvement _x000a_" numFmtId="0">
      <sharedItems containsSemiMixedTypes="0" containsString="0" containsNumber="1" containsInteger="1" minValue="3" maxValue="4"/>
    </cacheField>
    <cacheField name="Policy &amp; Guidance _x000a_" numFmtId="0">
      <sharedItems containsSemiMixedTypes="0" containsString="0" containsNumber="1" containsInteger="1" minValue="2" maxValue="2"/>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4" maxValue="4"/>
    </cacheField>
    <cacheField name="Case Management _x000a_" numFmtId="0">
      <sharedItems containsSemiMixedTypes="0" containsString="0" containsNumber="1" containsInteger="1" minValue="4" maxValue="4"/>
    </cacheField>
    <cacheField name="Data Collection _x000a_" numFmtId="0">
      <sharedItems containsSemiMixedTypes="0" containsString="0" containsNumber="1" containsInteger="1" minValue="2" maxValue="3"/>
    </cacheField>
    <cacheField name="Technical Assistance _x000a_" numFmtId="0">
      <sharedItems containsSemiMixedTypes="0" containsString="0" containsNumber="1" containsInteger="1" minValue="2"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2"/>
    </cacheField>
    <cacheField name="Continuing Professional Development _x000a_" numFmtId="0">
      <sharedItems containsSemiMixedTypes="0" containsString="0" containsNumber="1" containsInteger="1" minValue="1" maxValue="2"/>
    </cacheField>
    <cacheField name="Cultural Considerations _x000a_"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Diana Cruz" refreshedDate="43158.418947453705" createdVersion="4" refreshedVersion="4" minRefreshableVersion="3" recordCount="3">
  <cacheSource type="worksheet">
    <worksheetSource ref="A17:M20" sheet="Quarterly Report Results"/>
  </cacheSource>
  <cacheFields count="13">
    <cacheField name="State" numFmtId="0">
      <sharedItems containsBlank="1" count="3">
        <s v="State E"/>
        <m/>
        <s v="FL"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3"/>
    </cacheField>
    <cacheField name="Data System _x000a_  " numFmtId="0">
      <sharedItems containsSemiMixedTypes="0" containsString="0" containsNumber="1" containsInteger="1" minValue="3" maxValue="3"/>
    </cacheField>
    <cacheField name="Resource Allocation _x000a_" numFmtId="0">
      <sharedItems containsSemiMixedTypes="0" containsString="0" containsNumber="1" containsInteger="1" minValue="4" maxValue="4"/>
    </cacheField>
    <cacheField name="Stakeholder Involvement _x000a_" numFmtId="0">
      <sharedItems containsSemiMixedTypes="0" containsString="0" containsNumber="1" containsInteger="1" minValue="3" maxValue="4"/>
    </cacheField>
    <cacheField name="Policy &amp; Guidance _x000a_" numFmtId="0">
      <sharedItems containsSemiMixedTypes="0" containsString="0" containsNumber="1" containsInteger="1" minValue="2" maxValue="2"/>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4" maxValue="4"/>
    </cacheField>
    <cacheField name="Case Management _x000a_" numFmtId="0">
      <sharedItems containsSemiMixedTypes="0" containsString="0" containsNumber="1" containsInteger="1" minValue="4" maxValue="4"/>
    </cacheField>
    <cacheField name="Data Collection _x000a_" numFmtId="0">
      <sharedItems containsSemiMixedTypes="0" containsString="0" containsNumber="1" containsInteger="1" minValue="2" maxValue="3"/>
    </cacheField>
    <cacheField name="Technical Assistance _x000a_" numFmtId="0">
      <sharedItems containsSemiMixedTypes="0" containsString="0" containsNumber="1" containsInteger="1" minValue="2" maxValue="4"/>
    </cacheField>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r:id="rId1" refreshedBy="Diana Cruz" refreshedDate="43158.418947685183" createdVersion="4" refreshedVersion="4" minRefreshableVersion="3" recordCount="3">
  <cacheSource type="worksheet">
    <worksheetSource ref="A17:G20" sheet="Quarterly Report Results"/>
  </cacheSource>
  <cacheFields count="7">
    <cacheField name="State" numFmtId="0">
      <sharedItems containsBlank="1" count="3">
        <s v="State E"/>
        <m/>
        <s v="FL"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3"/>
    </cacheField>
    <cacheField name="Data System _x000a_  " numFmtId="0">
      <sharedItems containsSemiMixedTypes="0" containsString="0" containsNumber="1" containsInteger="1" minValue="3" maxValue="3"/>
    </cacheField>
    <cacheField name="Resource Allocation _x000a_" numFmtId="0">
      <sharedItems containsSemiMixedTypes="0" containsString="0" containsNumber="1" containsInteger="1" minValue="4" maxValue="4"/>
    </cacheField>
    <cacheField name="Stakeholder Involvement _x000a_" numFmtId="0">
      <sharedItems containsSemiMixedTypes="0" containsString="0" containsNumber="1" containsInteger="1" minValue="3" maxValue="4"/>
    </cacheField>
    <cacheField name="Policy &amp; Guidance _x000a_" numFmtId="0">
      <sharedItems containsSemiMixedTypes="0" containsString="0" containsNumber="1" containsInteger="1" minValue="2" maxValue="2"/>
    </cacheField>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r:id="rId1" refreshedBy="Diana Cruz" refreshedDate="43158.418947916667" createdVersion="4" refreshedVersion="4" minRefreshableVersion="3" recordCount="3">
  <cacheSource type="worksheet">
    <worksheetSource ref="A24:AG27" sheet="Quarterly Report Results"/>
  </cacheSource>
  <cacheFields count="33">
    <cacheField name="State" numFmtId="0">
      <sharedItems containsBlank="1" count="3">
        <s v="State F"/>
        <m/>
        <s v="GA"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2" maxValue="4"/>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3"/>
    </cacheField>
    <cacheField name="Intake Process _x000a_" numFmtId="0">
      <sharedItems containsSemiMixedTypes="0" containsString="0" containsNumber="1" containsInteger="1" minValue="1" maxValue="3"/>
    </cacheField>
    <cacheField name="Case Management _x000a_" numFmtId="0">
      <sharedItems containsSemiMixedTypes="0" containsString="0" containsNumber="1" containsInteger="1" minValue="1" maxValue="3"/>
    </cacheField>
    <cacheField name="Data Collection _x000a_" numFmtId="0">
      <sharedItems containsSemiMixedTypes="0" containsString="0" containsNumber="1" containsInteger="1" minValue="1" maxValue="3"/>
    </cacheField>
    <cacheField name="Technical Assistance _x000a_" numFmtId="0">
      <sharedItems containsSemiMixedTypes="0" containsString="0" containsNumber="1" containsInteger="1" minValue="1" maxValue="3"/>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3"/>
    </cacheField>
    <cacheField name="Continuing Professional Development _x000a_" numFmtId="0">
      <sharedItems containsSemiMixedTypes="0" containsString="0" containsNumber="1" containsInteger="1" minValue="1" maxValue="3"/>
    </cacheField>
    <cacheField name="Cultural Considerations _x000a_" numFmtId="0">
      <sharedItems containsSemiMixedTypes="0" containsString="0" containsNumber="1" containsInteger="1" minValue="1" maxValue="2"/>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2" maxValue="3"/>
    </cacheField>
    <cacheField name="Materials/Media _x000a_" numFmtId="0">
      <sharedItems containsSemiMixedTypes="0" containsString="0" containsNumber="1" containsInteger="1" minValue="1" maxValue="3"/>
    </cacheField>
    <cacheField name="Website/Webpage _x000a_" numFmtId="0">
      <sharedItems containsSemiMixedTypes="0" containsString="0" containsNumber="1" containsInteger="1" minValue="1" maxValue="3"/>
    </cacheField>
    <cacheField name="Accessibility/Cultural &amp; Linguistic Diversity " numFmtId="0">
      <sharedItems containsSemiMixedTypes="0" containsString="0" containsNumber="1" containsInteger="1" minValue="1" maxValue="3"/>
    </cacheField>
    <cacheField name="PA &amp; Outreach" numFmtId="0">
      <sharedItems containsNonDate="0" containsString="0" containsBlank="1"/>
    </cacheField>
    <cacheField name="Process by Participants " numFmtId="0">
      <sharedItems containsSemiMixedTypes="0" containsString="0" containsNumber="1" containsInteger="1" minValue="1" maxValue="3"/>
    </cacheField>
    <cacheField name="Process by Facilitators" numFmtId="0">
      <sharedItems containsSemiMixedTypes="0" containsString="0" containsNumber="1" containsInteger="1" minValue="1" maxValue="3"/>
    </cacheField>
    <cacheField name="Practitioner by Facilitator " numFmtId="0">
      <sharedItems containsSemiMixedTypes="0" containsString="0" containsNumber="1" containsInteger="1" minValue="1" maxValue="3"/>
    </cacheField>
    <cacheField name="Practioner by Participants" numFmtId="0">
      <sharedItems containsSemiMixedTypes="0" containsString="0" containsNumber="1" containsInteger="1" minValue="1" maxValue="3"/>
    </cacheField>
    <cacheField name="Impact/Outcomes _x000a_" numFmtId="0">
      <sharedItems containsSemiMixedTypes="0" containsString="0" containsNumber="1" containsInteger="1" minValue="1" maxValue="2"/>
    </cacheField>
    <cacheField name="Efficiency Assessment _x000a_" numFmtId="0">
      <sharedItems containsSemiMixedTypes="0" containsString="0" containsNumber="1" containsInteger="1" minValue="1" maxValue="3"/>
    </cacheField>
    <cacheField name="System Usage _x000a_" numFmtId="0">
      <sharedItems containsSemiMixedTypes="0" containsString="0" containsNumber="1" containsInteger="1" minValue="1" maxValue="3"/>
    </cacheField>
    <cacheField name="Summarizing/Reporting_x000a_" numFmtId="0">
      <sharedItems containsSemiMixedTypes="0" containsString="0" containsNumber="1" containsInteger="1" minValue="1" maxValue="3"/>
    </cacheField>
    <cacheField name="Analysis &amp; Utilization for CQI_x000a_" numFmtId="0">
      <sharedItems containsSemiMixedTypes="0" containsString="0" containsNumber="1" containsInteger="1" minValue="1" maxValue="3"/>
    </cacheField>
  </cacheFields>
  <extLst>
    <ext xmlns:x14="http://schemas.microsoft.com/office/spreadsheetml/2009/9/main" uri="{725AE2AE-9491-48be-B2B4-4EB974FC3084}">
      <x14:pivotCacheDefinition/>
    </ext>
  </extLst>
</pivotCacheDefinition>
</file>

<file path=xl/pivotCache/pivotCacheDefinition18.xml><?xml version="1.0" encoding="utf-8"?>
<pivotCacheDefinition xmlns="http://schemas.openxmlformats.org/spreadsheetml/2006/main" xmlns:r="http://schemas.openxmlformats.org/officeDocument/2006/relationships" r:id="rId1" refreshedBy="Diana Cruz" refreshedDate="43158.418948148152" createdVersion="4" refreshedVersion="4" minRefreshableVersion="3" recordCount="3">
  <cacheSource type="worksheet">
    <worksheetSource ref="A24:W27" sheet="Quarterly Report Results"/>
  </cacheSource>
  <cacheFields count="23">
    <cacheField name="State" numFmtId="0">
      <sharedItems containsBlank="1" count="3">
        <s v="State F"/>
        <m/>
        <s v="GA"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2" maxValue="4"/>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3"/>
    </cacheField>
    <cacheField name="Intake Process _x000a_" numFmtId="0">
      <sharedItems containsSemiMixedTypes="0" containsString="0" containsNumber="1" containsInteger="1" minValue="1" maxValue="3"/>
    </cacheField>
    <cacheField name="Case Management _x000a_" numFmtId="0">
      <sharedItems containsSemiMixedTypes="0" containsString="0" containsNumber="1" containsInteger="1" minValue="1" maxValue="3"/>
    </cacheField>
    <cacheField name="Data Collection _x000a_" numFmtId="0">
      <sharedItems containsSemiMixedTypes="0" containsString="0" containsNumber="1" containsInteger="1" minValue="1" maxValue="3"/>
    </cacheField>
    <cacheField name="Technical Assistance _x000a_" numFmtId="0">
      <sharedItems containsSemiMixedTypes="0" containsString="0" containsNumber="1" containsInteger="1" minValue="1" maxValue="3"/>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3"/>
    </cacheField>
    <cacheField name="Continuing Professional Development _x000a_" numFmtId="0">
      <sharedItems containsSemiMixedTypes="0" containsString="0" containsNumber="1" containsInteger="1" minValue="1" maxValue="3"/>
    </cacheField>
    <cacheField name="Cultural Considerations _x000a_" numFmtId="0">
      <sharedItems containsSemiMixedTypes="0" containsString="0" containsNumber="1" containsInteger="1" minValue="1" maxValue="2"/>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2" maxValue="3"/>
    </cacheField>
    <cacheField name="Materials/Media _x000a_" numFmtId="0">
      <sharedItems containsSemiMixedTypes="0" containsString="0" containsNumber="1" containsInteger="1" minValue="1" maxValue="3"/>
    </cacheField>
    <cacheField name="Website/Webpage _x000a_" numFmtId="0">
      <sharedItems containsSemiMixedTypes="0" containsString="0" containsNumber="1" containsInteger="1" minValue="1" maxValue="3"/>
    </cacheField>
    <cacheField name="Accessibility/Cultural &amp; Linguistic Diversity " numFmtId="0">
      <sharedItems containsSemiMixedTypes="0" containsString="0" containsNumber="1" containsInteger="1" minValue="1" maxValue="3"/>
    </cacheField>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r:id="rId1" refreshedBy="Diana Cruz" refreshedDate="43158.418948379629" createdVersion="4" refreshedVersion="4" minRefreshableVersion="3" recordCount="3">
  <cacheSource type="worksheet">
    <worksheetSource ref="A24:R27" sheet="Quarterly Report Results"/>
  </cacheSource>
  <cacheFields count="18">
    <cacheField name="State" numFmtId="0">
      <sharedItems containsBlank="1" count="3">
        <s v="State F"/>
        <m/>
        <s v="GA"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2" maxValue="4"/>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3"/>
    </cacheField>
    <cacheField name="Intake Process _x000a_" numFmtId="0">
      <sharedItems containsSemiMixedTypes="0" containsString="0" containsNumber="1" containsInteger="1" minValue="1" maxValue="3"/>
    </cacheField>
    <cacheField name="Case Management _x000a_" numFmtId="0">
      <sharedItems containsSemiMixedTypes="0" containsString="0" containsNumber="1" containsInteger="1" minValue="1" maxValue="3"/>
    </cacheField>
    <cacheField name="Data Collection _x000a_" numFmtId="0">
      <sharedItems containsSemiMixedTypes="0" containsString="0" containsNumber="1" containsInteger="1" minValue="1" maxValue="3"/>
    </cacheField>
    <cacheField name="Technical Assistance _x000a_" numFmtId="0">
      <sharedItems containsSemiMixedTypes="0" containsString="0" containsNumber="1" containsInteger="1" minValue="1" maxValue="3"/>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3"/>
    </cacheField>
    <cacheField name="Continuing Professional Development _x000a_" numFmtId="0">
      <sharedItems containsSemiMixedTypes="0" containsString="0" containsNumber="1" containsInteger="1" minValue="1" maxValue="3"/>
    </cacheField>
    <cacheField name="Cultural Considerations _x000a_"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iana Cruz" refreshedDate="43158.418944560188" createdVersion="4" refreshedVersion="4" minRefreshableVersion="3" recordCount="3">
  <cacheSource type="worksheet">
    <worksheetSource ref="A3:AG6" sheet="Quarterly Report Results"/>
  </cacheSource>
  <cacheFields count="33">
    <cacheField name="State" numFmtId="0">
      <sharedItems containsBlank="1" count="3">
        <s v="State G"/>
        <m/>
        <s v="WV"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3"/>
    </cacheField>
    <cacheField name="Resource Allocation _x000a_" numFmtId="0">
      <sharedItems containsSemiMixedTypes="0" containsString="0" containsNumber="1" containsInteger="1" minValue="2" maxValue="4"/>
    </cacheField>
    <cacheField name="Stakeholder Involvement _x000a_" numFmtId="0">
      <sharedItems containsSemiMixedTypes="0" containsString="0" containsNumber="1" containsInteger="1" minValue="1" maxValue="3"/>
    </cacheField>
    <cacheField name="Policy &amp; Guidance _x000a_" numFmtId="0">
      <sharedItems containsSemiMixedTypes="0" containsString="0" containsNumber="1" containsInteger="1" minValue="2"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1" maxValue="4"/>
    </cacheField>
    <cacheField name="Case Management _x000a_" numFmtId="0">
      <sharedItems containsSemiMixedTypes="0" containsString="0" containsNumber="1" containsInteger="1" minValue="1" maxValue="4"/>
    </cacheField>
    <cacheField name="Data Collection _x000a_" numFmtId="0">
      <sharedItems containsSemiMixedTypes="0" containsString="0" containsNumber="1" containsInteger="1" minValue="1" maxValue="3"/>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4"/>
    </cacheField>
    <cacheField name="Continuing Professional Development _x000a_" numFmtId="0">
      <sharedItems containsSemiMixedTypes="0" containsString="0" containsNumber="1" containsInteger="1" minValue="1" maxValue="4"/>
    </cacheField>
    <cacheField name="Cultural Considerations _x000a_" numFmtId="0">
      <sharedItems containsSemiMixedTypes="0" containsString="0" containsNumber="1" containsInteger="1" minValue="1" maxValue="4"/>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1" maxValue="4"/>
    </cacheField>
    <cacheField name="Materials/Media _x000a_" numFmtId="0">
      <sharedItems containsSemiMixedTypes="0" containsString="0" containsNumber="1" containsInteger="1" minValue="1" maxValue="4"/>
    </cacheField>
    <cacheField name="Website/Webpage _x000a_" numFmtId="0">
      <sharedItems containsSemiMixedTypes="0" containsString="0" containsNumber="1" containsInteger="1" minValue="1" maxValue="4"/>
    </cacheField>
    <cacheField name="Accessibility/Cultural &amp; Linguistic Diversity " numFmtId="0">
      <sharedItems containsSemiMixedTypes="0" containsString="0" containsNumber="1" containsInteger="1" minValue="1" maxValue="3"/>
    </cacheField>
    <cacheField name="PA &amp; Outreach" numFmtId="0">
      <sharedItems containsNonDate="0" containsString="0" containsBlank="1"/>
    </cacheField>
    <cacheField name="Process by Participants " numFmtId="0">
      <sharedItems containsSemiMixedTypes="0" containsString="0" containsNumber="1" containsInteger="1" minValue="1" maxValue="3"/>
    </cacheField>
    <cacheField name="Process by Facilitators" numFmtId="0">
      <sharedItems containsSemiMixedTypes="0" containsString="0" containsNumber="1" containsInteger="1" minValue="1" maxValue="3"/>
    </cacheField>
    <cacheField name="Practitioner by Facilitator " numFmtId="0">
      <sharedItems containsSemiMixedTypes="0" containsString="0" containsNumber="1" containsInteger="1" minValue="1" maxValue="3"/>
    </cacheField>
    <cacheField name="Practioner by Participants" numFmtId="0">
      <sharedItems containsSemiMixedTypes="0" containsString="0" containsNumber="1" containsInteger="1" minValue="1" maxValue="3"/>
    </cacheField>
    <cacheField name="Impact/Outcomes _x000a_" numFmtId="0">
      <sharedItems containsSemiMixedTypes="0" containsString="0" containsNumber="1" containsInteger="1" minValue="1" maxValue="2"/>
    </cacheField>
    <cacheField name="Efficiency Assessment _x000a_" numFmtId="0">
      <sharedItems containsSemiMixedTypes="0" containsString="0" containsNumber="1" containsInteger="1" minValue="1" maxValue="2"/>
    </cacheField>
    <cacheField name="System Usage _x000a_" numFmtId="0">
      <sharedItems containsSemiMixedTypes="0" containsString="0" containsNumber="1" containsInteger="1" minValue="1" maxValue="2"/>
    </cacheField>
    <cacheField name="Summarizing/Reporting_x000a_" numFmtId="0">
      <sharedItems containsSemiMixedTypes="0" containsString="0" containsNumber="1" containsInteger="1" minValue="1" maxValue="2"/>
    </cacheField>
    <cacheField name="Analysis &amp; Utilization for CQI_x000a_"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20.xml><?xml version="1.0" encoding="utf-8"?>
<pivotCacheDefinition xmlns="http://schemas.openxmlformats.org/spreadsheetml/2006/main" xmlns:r="http://schemas.openxmlformats.org/officeDocument/2006/relationships" r:id="rId1" refreshedBy="Diana Cruz" refreshedDate="43158.418948611114" createdVersion="4" refreshedVersion="4" minRefreshableVersion="3" recordCount="3">
  <cacheSource type="worksheet">
    <worksheetSource ref="A24:M27" sheet="Quarterly Report Results"/>
  </cacheSource>
  <cacheFields count="13">
    <cacheField name="State" numFmtId="0">
      <sharedItems containsBlank="1" count="3">
        <s v="State F"/>
        <m/>
        <s v="GA"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2" maxValue="4"/>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3"/>
    </cacheField>
    <cacheField name="Intake Process _x000a_" numFmtId="0">
      <sharedItems containsSemiMixedTypes="0" containsString="0" containsNumber="1" containsInteger="1" minValue="1" maxValue="3"/>
    </cacheField>
    <cacheField name="Case Management _x000a_" numFmtId="0">
      <sharedItems containsSemiMixedTypes="0" containsString="0" containsNumber="1" containsInteger="1" minValue="1" maxValue="3"/>
    </cacheField>
    <cacheField name="Data Collection _x000a_" numFmtId="0">
      <sharedItems containsSemiMixedTypes="0" containsString="0" containsNumber="1" containsInteger="1" minValue="1" maxValue="3"/>
    </cacheField>
    <cacheField name="Technical Assistance _x000a_" numFmtId="0">
      <sharedItems containsSemiMixedTypes="0" containsString="0" containsNumber="1" containsInteger="1" minValue="1" maxValue="3"/>
    </cacheField>
  </cacheFields>
  <extLst>
    <ext xmlns:x14="http://schemas.microsoft.com/office/spreadsheetml/2009/9/main" uri="{725AE2AE-9491-48be-B2B4-4EB974FC3084}">
      <x14:pivotCacheDefinition/>
    </ext>
  </extLst>
</pivotCacheDefinition>
</file>

<file path=xl/pivotCache/pivotCacheDefinition21.xml><?xml version="1.0" encoding="utf-8"?>
<pivotCacheDefinition xmlns="http://schemas.openxmlformats.org/spreadsheetml/2006/main" xmlns:r="http://schemas.openxmlformats.org/officeDocument/2006/relationships" r:id="rId1" refreshedBy="Diana Cruz" refreshedDate="43158.418948726852" createdVersion="4" refreshedVersion="4" minRefreshableVersion="3" recordCount="3">
  <cacheSource type="worksheet">
    <worksheetSource ref="A24:G27" sheet="Quarterly Report Results"/>
  </cacheSource>
  <cacheFields count="7">
    <cacheField name="State" numFmtId="0">
      <sharedItems containsBlank="1" count="3">
        <s v="State F"/>
        <m/>
        <s v="GA"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2" maxValue="4"/>
    </cacheField>
    <cacheField name="Policy &amp; Guidance _x000a_"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Definition22.xml><?xml version="1.0" encoding="utf-8"?>
<pivotCacheDefinition xmlns="http://schemas.openxmlformats.org/spreadsheetml/2006/main" xmlns:r="http://schemas.openxmlformats.org/officeDocument/2006/relationships" r:id="rId1" refreshedBy="Diana Cruz" refreshedDate="43158.418948958337" createdVersion="4" refreshedVersion="4" minRefreshableVersion="3" recordCount="3">
  <cacheSource type="worksheet">
    <worksheetSource ref="A45:AG48" sheet="Quarterly Report Results"/>
  </cacheSource>
  <cacheFields count="33">
    <cacheField name="State" numFmtId="0">
      <sharedItems containsBlank="1" count="3">
        <s v="State C"/>
        <m/>
        <s v="NY"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3" maxValue="4"/>
    </cacheField>
    <cacheField name="Policy &amp; Guidance _x000a_" numFmtId="0">
      <sharedItems containsSemiMixedTypes="0" containsString="0" containsNumber="1" containsInteger="1" minValue="3"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4" maxValue="4"/>
    </cacheField>
    <cacheField name="Intake Process _x000a_" numFmtId="0">
      <sharedItems containsSemiMixedTypes="0" containsString="0" containsNumber="1" containsInteger="1" minValue="2" maxValue="4"/>
    </cacheField>
    <cacheField name="Case Management _x000a_" numFmtId="0">
      <sharedItems containsSemiMixedTypes="0" containsString="0" containsNumber="1" containsInteger="1" minValue="2" maxValue="4"/>
    </cacheField>
    <cacheField name="Data Collection _x000a_" numFmtId="0">
      <sharedItems containsSemiMixedTypes="0" containsString="0" containsNumber="1" containsInteger="1" minValue="1" maxValue="4"/>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4" maxValue="4"/>
    </cacheField>
    <cacheField name="Practice &amp; Performance _x000a_" numFmtId="0">
      <sharedItems containsSemiMixedTypes="0" containsString="0" containsNumber="1" containsInteger="1" minValue="2" maxValue="4"/>
    </cacheField>
    <cacheField name="Continuing Professional Development _x000a_" numFmtId="0">
      <sharedItems containsSemiMixedTypes="0" containsString="0" containsNumber="1" containsInteger="1" minValue="2" maxValue="4"/>
    </cacheField>
    <cacheField name="Cultural Considerations _x000a_" numFmtId="0">
      <sharedItems containsSemiMixedTypes="0" containsString="0" containsNumber="1" containsInteger="1" minValue="3" maxValue="4"/>
    </cacheField>
    <cacheField name="Standards &amp; PD" numFmtId="0">
      <sharedItems containsNonDate="0" containsString="0" containsBlank="1"/>
    </cacheField>
    <cacheField name="Promotional Activities &amp; Presentations _x000a_" numFmtId="0">
      <sharedItems containsSemiMixedTypes="0" containsString="0" containsNumber="1" minValue="2.5" maxValue="4"/>
    </cacheField>
    <cacheField name="Materials/Media _x000a_" numFmtId="0">
      <sharedItems containsSemiMixedTypes="0" containsString="0" containsNumber="1" containsInteger="1" minValue="2" maxValue="4"/>
    </cacheField>
    <cacheField name="Website/Webpage _x000a_" numFmtId="0">
      <sharedItems containsSemiMixedTypes="0" containsString="0" containsNumber="1" containsInteger="1" minValue="1" maxValue="4"/>
    </cacheField>
    <cacheField name="Accessibility/Cultural &amp; Linguistic Diversity " numFmtId="0">
      <sharedItems containsSemiMixedTypes="0" containsString="0" containsNumber="1" containsInteger="1" minValue="3" maxValue="4"/>
    </cacheField>
    <cacheField name="PA &amp; Outreach" numFmtId="0">
      <sharedItems containsNonDate="0" containsString="0" containsBlank="1"/>
    </cacheField>
    <cacheField name="Process by Participants " numFmtId="0">
      <sharedItems containsSemiMixedTypes="0" containsString="0" containsNumber="1" containsInteger="1" minValue="1" maxValue="4"/>
    </cacheField>
    <cacheField name="Process by Facilitators" numFmtId="0">
      <sharedItems containsSemiMixedTypes="0" containsString="0" containsNumber="1" containsInteger="1" minValue="1" maxValue="3"/>
    </cacheField>
    <cacheField name="Practitioner by Facilitator " numFmtId="0">
      <sharedItems containsSemiMixedTypes="0" containsString="0" containsNumber="1" containsInteger="1" minValue="1" maxValue="3"/>
    </cacheField>
    <cacheField name="Practioner by Participants" numFmtId="0">
      <sharedItems containsSemiMixedTypes="0" containsString="0" containsNumber="1" containsInteger="1" minValue="1" maxValue="4"/>
    </cacheField>
    <cacheField name="Impact/Outcomes _x000a_" numFmtId="0">
      <sharedItems containsSemiMixedTypes="0" containsString="0" containsNumber="1" containsInteger="1" minValue="1" maxValue="3"/>
    </cacheField>
    <cacheField name="Efficiency Assessment _x000a_" numFmtId="0">
      <sharedItems containsSemiMixedTypes="0" containsString="0" containsNumber="1" containsInteger="1" minValue="1" maxValue="3"/>
    </cacheField>
    <cacheField name="System Usage _x000a_" numFmtId="0">
      <sharedItems containsSemiMixedTypes="0" containsString="0" containsNumber="1" containsInteger="1" minValue="1" maxValue="3"/>
    </cacheField>
    <cacheField name="Summarizing/Reporting_x000a_" numFmtId="0">
      <sharedItems containsSemiMixedTypes="0" containsString="0" containsNumber="1" containsInteger="1" minValue="1" maxValue="3"/>
    </cacheField>
    <cacheField name="Analysis &amp; Utilization for CQI_x000a_" numFmtId="0">
      <sharedItems containsSemiMixedTypes="0" containsString="0" containsNumber="1" containsInteger="1" minValue="1" maxValue="3"/>
    </cacheField>
  </cacheFields>
  <extLst>
    <ext xmlns:x14="http://schemas.microsoft.com/office/spreadsheetml/2009/9/main" uri="{725AE2AE-9491-48be-B2B4-4EB974FC3084}">
      <x14:pivotCacheDefinition/>
    </ext>
  </extLst>
</pivotCacheDefinition>
</file>

<file path=xl/pivotCache/pivotCacheDefinition23.xml><?xml version="1.0" encoding="utf-8"?>
<pivotCacheDefinition xmlns="http://schemas.openxmlformats.org/spreadsheetml/2006/main" xmlns:r="http://schemas.openxmlformats.org/officeDocument/2006/relationships" r:id="rId1" refreshedBy="Diana Cruz" refreshedDate="43158.418949189814" createdVersion="4" refreshedVersion="4" minRefreshableVersion="3" recordCount="3">
  <cacheSource type="worksheet">
    <worksheetSource ref="A45:W48" sheet="Quarterly Report Results"/>
  </cacheSource>
  <cacheFields count="23">
    <cacheField name="State" numFmtId="0">
      <sharedItems containsBlank="1" count="3">
        <s v="State C"/>
        <m/>
        <s v="NY"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3" maxValue="4"/>
    </cacheField>
    <cacheField name="Policy &amp; Guidance _x000a_" numFmtId="0">
      <sharedItems containsSemiMixedTypes="0" containsString="0" containsNumber="1" containsInteger="1" minValue="3"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4" maxValue="4"/>
    </cacheField>
    <cacheField name="Intake Process _x000a_" numFmtId="0">
      <sharedItems containsSemiMixedTypes="0" containsString="0" containsNumber="1" containsInteger="1" minValue="2" maxValue="4"/>
    </cacheField>
    <cacheField name="Case Management _x000a_" numFmtId="0">
      <sharedItems containsSemiMixedTypes="0" containsString="0" containsNumber="1" containsInteger="1" minValue="2" maxValue="4"/>
    </cacheField>
    <cacheField name="Data Collection _x000a_" numFmtId="0">
      <sharedItems containsSemiMixedTypes="0" containsString="0" containsNumber="1" containsInteger="1" minValue="1" maxValue="4"/>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4" maxValue="4"/>
    </cacheField>
    <cacheField name="Practice &amp; Performance _x000a_" numFmtId="0">
      <sharedItems containsSemiMixedTypes="0" containsString="0" containsNumber="1" containsInteger="1" minValue="2" maxValue="4"/>
    </cacheField>
    <cacheField name="Continuing Professional Development _x000a_" numFmtId="0">
      <sharedItems containsSemiMixedTypes="0" containsString="0" containsNumber="1" containsInteger="1" minValue="2" maxValue="4"/>
    </cacheField>
    <cacheField name="Cultural Considerations _x000a_" numFmtId="0">
      <sharedItems containsSemiMixedTypes="0" containsString="0" containsNumber="1" containsInteger="1" minValue="3" maxValue="4"/>
    </cacheField>
    <cacheField name="Standards &amp; PD" numFmtId="0">
      <sharedItems containsNonDate="0" containsString="0" containsBlank="1"/>
    </cacheField>
    <cacheField name="Promotional Activities &amp; Presentations _x000a_" numFmtId="0">
      <sharedItems containsSemiMixedTypes="0" containsString="0" containsNumber="1" minValue="2.5" maxValue="4"/>
    </cacheField>
    <cacheField name="Materials/Media _x000a_" numFmtId="0">
      <sharedItems containsSemiMixedTypes="0" containsString="0" containsNumber="1" containsInteger="1" minValue="2" maxValue="4"/>
    </cacheField>
    <cacheField name="Website/Webpage _x000a_" numFmtId="0">
      <sharedItems containsSemiMixedTypes="0" containsString="0" containsNumber="1" containsInteger="1" minValue="1" maxValue="4"/>
    </cacheField>
    <cacheField name="Accessibility/Cultural &amp; Linguistic Diversity " numFmtId="0">
      <sharedItems containsSemiMixedTypes="0" containsString="0" containsNumber="1" containsInteger="1" minValue="3" maxValue="4"/>
    </cacheField>
  </cacheFields>
  <extLst>
    <ext xmlns:x14="http://schemas.microsoft.com/office/spreadsheetml/2009/9/main" uri="{725AE2AE-9491-48be-B2B4-4EB974FC3084}">
      <x14:pivotCacheDefinition/>
    </ext>
  </extLst>
</pivotCacheDefinition>
</file>

<file path=xl/pivotCache/pivotCacheDefinition24.xml><?xml version="1.0" encoding="utf-8"?>
<pivotCacheDefinition xmlns="http://schemas.openxmlformats.org/spreadsheetml/2006/main" xmlns:r="http://schemas.openxmlformats.org/officeDocument/2006/relationships" r:id="rId1" refreshedBy="Diana Cruz" refreshedDate="43158.418949421299" createdVersion="4" refreshedVersion="4" minRefreshableVersion="3" recordCount="3">
  <cacheSource type="worksheet">
    <worksheetSource ref="A45:R48" sheet="Quarterly Report Results"/>
  </cacheSource>
  <cacheFields count="18">
    <cacheField name="State" numFmtId="0">
      <sharedItems containsBlank="1" count="3">
        <s v="State C"/>
        <m/>
        <s v="NY"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3" maxValue="4"/>
    </cacheField>
    <cacheField name="Policy &amp; Guidance _x000a_" numFmtId="0">
      <sharedItems containsSemiMixedTypes="0" containsString="0" containsNumber="1" containsInteger="1" minValue="3"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4" maxValue="4"/>
    </cacheField>
    <cacheField name="Intake Process _x000a_" numFmtId="0">
      <sharedItems containsSemiMixedTypes="0" containsString="0" containsNumber="1" containsInteger="1" minValue="2" maxValue="4"/>
    </cacheField>
    <cacheField name="Case Management _x000a_" numFmtId="0">
      <sharedItems containsSemiMixedTypes="0" containsString="0" containsNumber="1" containsInteger="1" minValue="2" maxValue="4"/>
    </cacheField>
    <cacheField name="Data Collection _x000a_" numFmtId="0">
      <sharedItems containsSemiMixedTypes="0" containsString="0" containsNumber="1" containsInteger="1" minValue="1" maxValue="4"/>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4" maxValue="4"/>
    </cacheField>
    <cacheField name="Practice &amp; Performance _x000a_" numFmtId="0">
      <sharedItems containsSemiMixedTypes="0" containsString="0" containsNumber="1" containsInteger="1" minValue="2" maxValue="4"/>
    </cacheField>
    <cacheField name="Continuing Professional Development _x000a_" numFmtId="0">
      <sharedItems containsSemiMixedTypes="0" containsString="0" containsNumber="1" containsInteger="1" minValue="2" maxValue="4"/>
    </cacheField>
    <cacheField name="Cultural Considerations _x000a_" numFmtId="0">
      <sharedItems containsSemiMixedTypes="0" containsString="0" containsNumber="1" containsInteger="1" minValue="3" maxValue="4"/>
    </cacheField>
  </cacheFields>
  <extLst>
    <ext xmlns:x14="http://schemas.microsoft.com/office/spreadsheetml/2009/9/main" uri="{725AE2AE-9491-48be-B2B4-4EB974FC3084}">
      <x14:pivotCacheDefinition/>
    </ext>
  </extLst>
</pivotCacheDefinition>
</file>

<file path=xl/pivotCache/pivotCacheDefinition25.xml><?xml version="1.0" encoding="utf-8"?>
<pivotCacheDefinition xmlns="http://schemas.openxmlformats.org/spreadsheetml/2006/main" xmlns:r="http://schemas.openxmlformats.org/officeDocument/2006/relationships" r:id="rId1" refreshedBy="Diana Cruz" refreshedDate="43158.418949652776" createdVersion="4" refreshedVersion="4" minRefreshableVersion="3" recordCount="3">
  <cacheSource type="worksheet">
    <worksheetSource ref="A45:M48" sheet="Quarterly Report Results"/>
  </cacheSource>
  <cacheFields count="13">
    <cacheField name="State" numFmtId="0">
      <sharedItems containsBlank="1" count="3">
        <s v="State C"/>
        <m/>
        <s v="NY"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3" maxValue="4"/>
    </cacheField>
    <cacheField name="Policy &amp; Guidance _x000a_" numFmtId="0">
      <sharedItems containsSemiMixedTypes="0" containsString="0" containsNumber="1" containsInteger="1" minValue="3"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4" maxValue="4"/>
    </cacheField>
    <cacheField name="Intake Process _x000a_" numFmtId="0">
      <sharedItems containsSemiMixedTypes="0" containsString="0" containsNumber="1" containsInteger="1" minValue="2" maxValue="4"/>
    </cacheField>
    <cacheField name="Case Management _x000a_" numFmtId="0">
      <sharedItems containsSemiMixedTypes="0" containsString="0" containsNumber="1" containsInteger="1" minValue="2" maxValue="4"/>
    </cacheField>
    <cacheField name="Data Collection _x000a_" numFmtId="0">
      <sharedItems containsSemiMixedTypes="0" containsString="0" containsNumber="1" containsInteger="1" minValue="1" maxValue="4"/>
    </cacheField>
    <cacheField name="Technical Assistance _x000a_"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Definition26.xml><?xml version="1.0" encoding="utf-8"?>
<pivotCacheDefinition xmlns="http://schemas.openxmlformats.org/spreadsheetml/2006/main" xmlns:r="http://schemas.openxmlformats.org/officeDocument/2006/relationships" r:id="rId1" refreshedBy="Diana Cruz" refreshedDate="43158.418949884261" createdVersion="4" refreshedVersion="4" minRefreshableVersion="3" recordCount="3">
  <cacheSource type="worksheet">
    <worksheetSource ref="A45:G48" sheet="Quarterly Report Results"/>
  </cacheSource>
  <cacheFields count="7">
    <cacheField name="State" numFmtId="0">
      <sharedItems containsBlank="1" count="3">
        <s v="State C"/>
        <m/>
        <s v="NY"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3" maxValue="4"/>
    </cacheField>
    <cacheField name="Policy &amp; Guidance _x000a_" numFmtId="0">
      <sharedItems containsSemiMixedTypes="0" containsString="0" containsNumber="1" containsInteger="1" minValue="3" maxValue="4"/>
    </cacheField>
  </cacheFields>
  <extLst>
    <ext xmlns:x14="http://schemas.microsoft.com/office/spreadsheetml/2009/9/main" uri="{725AE2AE-9491-48be-B2B4-4EB974FC3084}">
      <x14:pivotCacheDefinition/>
    </ext>
  </extLst>
</pivotCacheDefinition>
</file>

<file path=xl/pivotCache/pivotCacheDefinition27.xml><?xml version="1.0" encoding="utf-8"?>
<pivotCacheDefinition xmlns="http://schemas.openxmlformats.org/spreadsheetml/2006/main" xmlns:r="http://schemas.openxmlformats.org/officeDocument/2006/relationships" r:id="rId1" refreshedBy="Diana Cruz" refreshedDate="43158.418950115738" createdVersion="4" refreshedVersion="4" minRefreshableVersion="3" recordCount="3">
  <cacheSource type="worksheet">
    <worksheetSource ref="A38:AG41" sheet="Quarterly Report Results"/>
  </cacheSource>
  <cacheFields count="33">
    <cacheField name="State" numFmtId="0">
      <sharedItems containsBlank="1" count="3">
        <s v="State B"/>
        <m/>
        <s v="NJ"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2" maxValue="3"/>
    </cacheField>
    <cacheField name="Resource Allocation _x000a_" numFmtId="0">
      <sharedItems containsSemiMixedTypes="0" containsString="0" containsNumber="1" containsInteger="1" minValue="2" maxValue="3"/>
    </cacheField>
    <cacheField name="Stakeholder Involvement _x000a_" numFmtId="0">
      <sharedItems containsSemiMixedTypes="0" containsString="0" containsNumber="1" containsInteger="1" minValue="2" maxValue="3"/>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1" maxValue="3"/>
    </cacheField>
    <cacheField name="Case Management _x000a_" numFmtId="0">
      <sharedItems containsSemiMixedTypes="0" containsString="0" containsNumber="1" containsInteger="1" minValue="1" maxValue="4"/>
    </cacheField>
    <cacheField name="Data Collection _x000a_" numFmtId="0">
      <sharedItems containsSemiMixedTypes="0" containsString="0" containsNumber="1" containsInteger="1" minValue="2" maxValue="3"/>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3"/>
    </cacheField>
    <cacheField name="Continuing Professional Development _x000a_" numFmtId="0">
      <sharedItems containsSemiMixedTypes="0" containsString="0" containsNumber="1" containsInteger="1" minValue="1" maxValue="4"/>
    </cacheField>
    <cacheField name="Cultural Considerations _x000a_" numFmtId="0">
      <sharedItems containsSemiMixedTypes="0" containsString="0" containsNumber="1" containsInteger="1" minValue="1" maxValue="3"/>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1" maxValue="3"/>
    </cacheField>
    <cacheField name="Materials/Media _x000a_" numFmtId="0">
      <sharedItems containsSemiMixedTypes="0" containsString="0" containsNumber="1" containsInteger="1" minValue="1" maxValue="3"/>
    </cacheField>
    <cacheField name="Website/Webpage _x000a_" numFmtId="0">
      <sharedItems containsSemiMixedTypes="0" containsString="0" containsNumber="1" containsInteger="1" minValue="1" maxValue="4"/>
    </cacheField>
    <cacheField name="Accessibility/Cultural &amp; Linguistic Diversity " numFmtId="0">
      <sharedItems containsSemiMixedTypes="0" containsString="0" containsNumber="1" containsInteger="1" minValue="1" maxValue="2"/>
    </cacheField>
    <cacheField name="PA &amp; Outreach" numFmtId="0">
      <sharedItems containsNonDate="0" containsString="0" containsBlank="1"/>
    </cacheField>
    <cacheField name="Process by Participants " numFmtId="0">
      <sharedItems containsSemiMixedTypes="0" containsString="0" containsNumber="1" containsInteger="1" minValue="1" maxValue="3"/>
    </cacheField>
    <cacheField name="Process by Facilitators" numFmtId="0">
      <sharedItems containsSemiMixedTypes="0" containsString="0" containsNumber="1" containsInteger="1" minValue="1" maxValue="3"/>
    </cacheField>
    <cacheField name="Practitioner by Facilitator " numFmtId="0">
      <sharedItems containsSemiMixedTypes="0" containsString="0" containsNumber="1" containsInteger="1" minValue="1" maxValue="3"/>
    </cacheField>
    <cacheField name="Practioner by Participants" numFmtId="0">
      <sharedItems containsSemiMixedTypes="0" containsString="0" containsNumber="1" containsInteger="1" minValue="1" maxValue="3"/>
    </cacheField>
    <cacheField name="Impact/Outcomes _x000a_" numFmtId="0">
      <sharedItems containsSemiMixedTypes="0" containsString="0" containsNumber="1" containsInteger="1" minValue="1" maxValue="3"/>
    </cacheField>
    <cacheField name="Efficiency Assessment _x000a_" numFmtId="0">
      <sharedItems containsSemiMixedTypes="0" containsString="0" containsNumber="1" containsInteger="1" minValue="1" maxValue="3"/>
    </cacheField>
    <cacheField name="System Usage _x000a_" numFmtId="0">
      <sharedItems containsSemiMixedTypes="0" containsString="0" containsNumber="1" containsInteger="1" minValue="1" maxValue="3"/>
    </cacheField>
    <cacheField name="Summarizing/Reporting_x000a_" numFmtId="0">
      <sharedItems containsSemiMixedTypes="0" containsString="0" containsNumber="1" containsInteger="1" minValue="1" maxValue="3"/>
    </cacheField>
    <cacheField name="Analysis &amp; Utilization for CQI_x000a_" numFmtId="0">
      <sharedItems containsSemiMixedTypes="0" containsString="0" containsNumber="1" containsInteger="1" minValue="1" maxValue="3"/>
    </cacheField>
  </cacheFields>
  <extLst>
    <ext xmlns:x14="http://schemas.microsoft.com/office/spreadsheetml/2009/9/main" uri="{725AE2AE-9491-48be-B2B4-4EB974FC3084}">
      <x14:pivotCacheDefinition/>
    </ext>
  </extLst>
</pivotCacheDefinition>
</file>

<file path=xl/pivotCache/pivotCacheDefinition28.xml><?xml version="1.0" encoding="utf-8"?>
<pivotCacheDefinition xmlns="http://schemas.openxmlformats.org/spreadsheetml/2006/main" xmlns:r="http://schemas.openxmlformats.org/officeDocument/2006/relationships" r:id="rId1" refreshedBy="Diana Cruz" refreshedDate="43158.418950231484" createdVersion="4" refreshedVersion="4" minRefreshableVersion="3" recordCount="3">
  <cacheSource type="worksheet">
    <worksheetSource ref="A38:W41" sheet="Quarterly Report Results"/>
  </cacheSource>
  <cacheFields count="23">
    <cacheField name="State" numFmtId="0">
      <sharedItems containsBlank="1" count="3">
        <s v="State B"/>
        <m/>
        <s v="NJ"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2" maxValue="3"/>
    </cacheField>
    <cacheField name="Resource Allocation _x000a_" numFmtId="0">
      <sharedItems containsSemiMixedTypes="0" containsString="0" containsNumber="1" containsInteger="1" minValue="2" maxValue="3"/>
    </cacheField>
    <cacheField name="Stakeholder Involvement _x000a_" numFmtId="0">
      <sharedItems containsSemiMixedTypes="0" containsString="0" containsNumber="1" containsInteger="1" minValue="2" maxValue="3"/>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1" maxValue="3"/>
    </cacheField>
    <cacheField name="Case Management _x000a_" numFmtId="0">
      <sharedItems containsSemiMixedTypes="0" containsString="0" containsNumber="1" containsInteger="1" minValue="1" maxValue="4"/>
    </cacheField>
    <cacheField name="Data Collection _x000a_" numFmtId="0">
      <sharedItems containsSemiMixedTypes="0" containsString="0" containsNumber="1" containsInteger="1" minValue="2" maxValue="3"/>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3"/>
    </cacheField>
    <cacheField name="Continuing Professional Development _x000a_" numFmtId="0">
      <sharedItems containsSemiMixedTypes="0" containsString="0" containsNumber="1" containsInteger="1" minValue="1" maxValue="4"/>
    </cacheField>
    <cacheField name="Cultural Considerations _x000a_" numFmtId="0">
      <sharedItems containsSemiMixedTypes="0" containsString="0" containsNumber="1" containsInteger="1" minValue="1" maxValue="3"/>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1" maxValue="3"/>
    </cacheField>
    <cacheField name="Materials/Media _x000a_" numFmtId="0">
      <sharedItems containsSemiMixedTypes="0" containsString="0" containsNumber="1" containsInteger="1" minValue="1" maxValue="3"/>
    </cacheField>
    <cacheField name="Website/Webpage _x000a_" numFmtId="0">
      <sharedItems containsSemiMixedTypes="0" containsString="0" containsNumber="1" containsInteger="1" minValue="1" maxValue="4"/>
    </cacheField>
    <cacheField name="Accessibility/Cultural &amp; Linguistic Diversity "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29.xml><?xml version="1.0" encoding="utf-8"?>
<pivotCacheDefinition xmlns="http://schemas.openxmlformats.org/spreadsheetml/2006/main" xmlns:r="http://schemas.openxmlformats.org/officeDocument/2006/relationships" r:id="rId1" refreshedBy="Diana Cruz" refreshedDate="43158.418950462961" createdVersion="4" refreshedVersion="4" minRefreshableVersion="3" recordCount="3">
  <cacheSource type="worksheet">
    <worksheetSource ref="A38:R41" sheet="Quarterly Report Results"/>
  </cacheSource>
  <cacheFields count="18">
    <cacheField name="State" numFmtId="0">
      <sharedItems containsBlank="1" count="3">
        <s v="State B"/>
        <m/>
        <s v="NJ"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2" maxValue="3"/>
    </cacheField>
    <cacheField name="Resource Allocation _x000a_" numFmtId="0">
      <sharedItems containsSemiMixedTypes="0" containsString="0" containsNumber="1" containsInteger="1" minValue="2" maxValue="3"/>
    </cacheField>
    <cacheField name="Stakeholder Involvement _x000a_" numFmtId="0">
      <sharedItems containsSemiMixedTypes="0" containsString="0" containsNumber="1" containsInteger="1" minValue="2" maxValue="3"/>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1" maxValue="3"/>
    </cacheField>
    <cacheField name="Case Management _x000a_" numFmtId="0">
      <sharedItems containsSemiMixedTypes="0" containsString="0" containsNumber="1" containsInteger="1" minValue="1" maxValue="4"/>
    </cacheField>
    <cacheField name="Data Collection _x000a_" numFmtId="0">
      <sharedItems containsSemiMixedTypes="0" containsString="0" containsNumber="1" containsInteger="1" minValue="2" maxValue="3"/>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3"/>
    </cacheField>
    <cacheField name="Continuing Professional Development _x000a_" numFmtId="0">
      <sharedItems containsSemiMixedTypes="0" containsString="0" containsNumber="1" containsInteger="1" minValue="1" maxValue="4"/>
    </cacheField>
    <cacheField name="Cultural Considerations _x000a_" numFmtId="0">
      <sharedItems containsSemiMixedTypes="0" containsString="0" containsNumber="1" containsInteger="1" minValue="1" maxValue="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iana Cruz" refreshedDate="43158.418944791665" createdVersion="4" refreshedVersion="4" minRefreshableVersion="3" recordCount="3">
  <cacheSource type="worksheet">
    <worksheetSource ref="A3:W6" sheet="Quarterly Report Results"/>
  </cacheSource>
  <cacheFields count="23">
    <cacheField name="State" numFmtId="0">
      <sharedItems containsBlank="1" count="3">
        <s v="State G"/>
        <m/>
        <s v="WV"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3"/>
    </cacheField>
    <cacheField name="Resource Allocation _x000a_" numFmtId="0">
      <sharedItems containsSemiMixedTypes="0" containsString="0" containsNumber="1" containsInteger="1" minValue="2" maxValue="4"/>
    </cacheField>
    <cacheField name="Stakeholder Involvement _x000a_" numFmtId="0">
      <sharedItems containsSemiMixedTypes="0" containsString="0" containsNumber="1" containsInteger="1" minValue="1" maxValue="3"/>
    </cacheField>
    <cacheField name="Policy &amp; Guidance _x000a_" numFmtId="0">
      <sharedItems containsSemiMixedTypes="0" containsString="0" containsNumber="1" containsInteger="1" minValue="2"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1" maxValue="4"/>
    </cacheField>
    <cacheField name="Case Management _x000a_" numFmtId="0">
      <sharedItems containsSemiMixedTypes="0" containsString="0" containsNumber="1" containsInteger="1" minValue="1" maxValue="4"/>
    </cacheField>
    <cacheField name="Data Collection _x000a_" numFmtId="0">
      <sharedItems containsSemiMixedTypes="0" containsString="0" containsNumber="1" containsInteger="1" minValue="1" maxValue="3"/>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4"/>
    </cacheField>
    <cacheField name="Continuing Professional Development _x000a_" numFmtId="0">
      <sharedItems containsSemiMixedTypes="0" containsString="0" containsNumber="1" containsInteger="1" minValue="1" maxValue="4"/>
    </cacheField>
    <cacheField name="Cultural Considerations _x000a_" numFmtId="0">
      <sharedItems containsSemiMixedTypes="0" containsString="0" containsNumber="1" containsInteger="1" minValue="1" maxValue="4"/>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1" maxValue="4"/>
    </cacheField>
    <cacheField name="Materials/Media _x000a_" numFmtId="0">
      <sharedItems containsSemiMixedTypes="0" containsString="0" containsNumber="1" containsInteger="1" minValue="1" maxValue="4"/>
    </cacheField>
    <cacheField name="Website/Webpage _x000a_" numFmtId="0">
      <sharedItems containsSemiMixedTypes="0" containsString="0" containsNumber="1" containsInteger="1" minValue="1" maxValue="4"/>
    </cacheField>
    <cacheField name="Accessibility/Cultural &amp; Linguistic Diversity " numFmtId="0">
      <sharedItems containsSemiMixedTypes="0" containsString="0" containsNumber="1" containsInteger="1" minValue="1" maxValue="3"/>
    </cacheField>
  </cacheFields>
  <extLst>
    <ext xmlns:x14="http://schemas.microsoft.com/office/spreadsheetml/2009/9/main" uri="{725AE2AE-9491-48be-B2B4-4EB974FC3084}">
      <x14:pivotCacheDefinition/>
    </ext>
  </extLst>
</pivotCacheDefinition>
</file>

<file path=xl/pivotCache/pivotCacheDefinition30.xml><?xml version="1.0" encoding="utf-8"?>
<pivotCacheDefinition xmlns="http://schemas.openxmlformats.org/spreadsheetml/2006/main" xmlns:r="http://schemas.openxmlformats.org/officeDocument/2006/relationships" r:id="rId1" refreshedBy="Diana Cruz" refreshedDate="43158.418950694446" createdVersion="4" refreshedVersion="4" minRefreshableVersion="3" recordCount="3">
  <cacheSource type="worksheet">
    <worksheetSource ref="A38:M41" sheet="Quarterly Report Results"/>
  </cacheSource>
  <cacheFields count="13">
    <cacheField name="State" numFmtId="0">
      <sharedItems containsBlank="1" count="3">
        <s v="State B"/>
        <m/>
        <s v="NJ"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2" maxValue="3"/>
    </cacheField>
    <cacheField name="Resource Allocation _x000a_" numFmtId="0">
      <sharedItems containsSemiMixedTypes="0" containsString="0" containsNumber="1" containsInteger="1" minValue="2" maxValue="3"/>
    </cacheField>
    <cacheField name="Stakeholder Involvement _x000a_" numFmtId="0">
      <sharedItems containsSemiMixedTypes="0" containsString="0" containsNumber="1" containsInteger="1" minValue="2" maxValue="3"/>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1" maxValue="3"/>
    </cacheField>
    <cacheField name="Case Management _x000a_" numFmtId="0">
      <sharedItems containsSemiMixedTypes="0" containsString="0" containsNumber="1" containsInteger="1" minValue="1" maxValue="4"/>
    </cacheField>
    <cacheField name="Data Collection _x000a_" numFmtId="0">
      <sharedItems containsSemiMixedTypes="0" containsString="0" containsNumber="1" containsInteger="1" minValue="2" maxValue="3"/>
    </cacheField>
    <cacheField name="Technical Assistance _x000a_"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Definition31.xml><?xml version="1.0" encoding="utf-8"?>
<pivotCacheDefinition xmlns="http://schemas.openxmlformats.org/spreadsheetml/2006/main" xmlns:r="http://schemas.openxmlformats.org/officeDocument/2006/relationships" r:id="rId1" refreshedBy="Diana Cruz" refreshedDate="43158.418950925923" createdVersion="4" refreshedVersion="4" minRefreshableVersion="3" recordCount="3">
  <cacheSource type="worksheet">
    <worksheetSource ref="A38:G41" sheet="Quarterly Report Results"/>
  </cacheSource>
  <cacheFields count="7">
    <cacheField name="State" numFmtId="0">
      <sharedItems containsBlank="1" count="3">
        <s v="State B"/>
        <m/>
        <s v="NJ"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2" maxValue="3"/>
    </cacheField>
    <cacheField name="Resource Allocation _x000a_" numFmtId="0">
      <sharedItems containsSemiMixedTypes="0" containsString="0" containsNumber="1" containsInteger="1" minValue="2" maxValue="3"/>
    </cacheField>
    <cacheField name="Stakeholder Involvement _x000a_" numFmtId="0">
      <sharedItems containsSemiMixedTypes="0" containsString="0" containsNumber="1" containsInteger="1" minValue="2" maxValue="3"/>
    </cacheField>
    <cacheField name="Policy &amp; Guidance _x000a_"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Definition32.xml><?xml version="1.0" encoding="utf-8"?>
<pivotCacheDefinition xmlns="http://schemas.openxmlformats.org/spreadsheetml/2006/main" xmlns:r="http://schemas.openxmlformats.org/officeDocument/2006/relationships" r:id="rId1" refreshedBy="Diana Cruz" refreshedDate="43158.418951157408" createdVersion="4" refreshedVersion="4" minRefreshableVersion="3" recordCount="3">
  <cacheSource type="worksheet">
    <worksheetSource ref="A31:AG34" sheet="Quarterly Report Results"/>
  </cacheSource>
  <cacheFields count="33">
    <cacheField name="State" numFmtId="0">
      <sharedItems count="2">
        <s v="State A"/>
        <s v="MO"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2" maxValue="3"/>
    </cacheField>
    <cacheField name="Stakeholder Involvement _x000a_" numFmtId="0">
      <sharedItems containsSemiMixedTypes="0" containsString="0" containsNumber="1" containsInteger="1" minValue="2" maxValue="4"/>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3"/>
    </cacheField>
    <cacheField name="Intake Process _x000a_" numFmtId="0">
      <sharedItems containsSemiMixedTypes="0" containsString="0" containsNumber="1" containsInteger="1" minValue="1" maxValue="4"/>
    </cacheField>
    <cacheField name="Case Management _x000a_" numFmtId="0">
      <sharedItems containsSemiMixedTypes="0" containsString="0" containsNumber="1" containsInteger="1" minValue="1" maxValue="3"/>
    </cacheField>
    <cacheField name="Data Collection _x000a_" numFmtId="0">
      <sharedItems containsSemiMixedTypes="0" containsString="0" containsNumber="1" containsInteger="1" minValue="1" maxValue="4"/>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4"/>
    </cacheField>
    <cacheField name="Continuing Professional Development _x000a_" numFmtId="0">
      <sharedItems containsSemiMixedTypes="0" containsString="0" containsNumber="1" containsInteger="1" minValue="1" maxValue="4"/>
    </cacheField>
    <cacheField name="Cultural Considerations _x000a_" numFmtId="0">
      <sharedItems containsSemiMixedTypes="0" containsString="0" containsNumber="1" containsInteger="1" minValue="1" maxValue="2"/>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1" maxValue="4"/>
    </cacheField>
    <cacheField name="Materials/Media _x000a_" numFmtId="0">
      <sharedItems containsSemiMixedTypes="0" containsString="0" containsNumber="1" containsInteger="1" minValue="1" maxValue="3"/>
    </cacheField>
    <cacheField name="Website/Webpage _x000a_" numFmtId="0">
      <sharedItems containsSemiMixedTypes="0" containsString="0" containsNumber="1" containsInteger="1" minValue="1" maxValue="3"/>
    </cacheField>
    <cacheField name="Accessibility/Cultural &amp; Linguistic Diversity " numFmtId="0">
      <sharedItems containsSemiMixedTypes="0" containsString="0" containsNumber="1" containsInteger="1" minValue="1" maxValue="2"/>
    </cacheField>
    <cacheField name="PA &amp; Outreach" numFmtId="0">
      <sharedItems containsNonDate="0" containsString="0" containsBlank="1"/>
    </cacheField>
    <cacheField name="Process by Participants " numFmtId="0">
      <sharedItems containsSemiMixedTypes="0" containsString="0" containsNumber="1" containsInteger="1" minValue="1" maxValue="3"/>
    </cacheField>
    <cacheField name="Process by Facilitators" numFmtId="0">
      <sharedItems containsSemiMixedTypes="0" containsString="0" containsNumber="1" containsInteger="1" minValue="1" maxValue="4"/>
    </cacheField>
    <cacheField name="Practitioner by Facilitator " numFmtId="0">
      <sharedItems containsSemiMixedTypes="0" containsString="0" containsNumber="1" containsInteger="1" minValue="1" maxValue="3"/>
    </cacheField>
    <cacheField name="Practioner by Participants" numFmtId="0">
      <sharedItems containsSemiMixedTypes="0" containsString="0" containsNumber="1" containsInteger="1" minValue="1" maxValue="4"/>
    </cacheField>
    <cacheField name="Impact/Outcomes _x000a_" numFmtId="0">
      <sharedItems containsSemiMixedTypes="0" containsString="0" containsNumber="1" containsInteger="1" minValue="1" maxValue="4"/>
    </cacheField>
    <cacheField name="Efficiency Assessment _x000a_" numFmtId="0">
      <sharedItems containsSemiMixedTypes="0" containsString="0" containsNumber="1" containsInteger="1" minValue="1" maxValue="4"/>
    </cacheField>
    <cacheField name="System Usage _x000a_" numFmtId="0">
      <sharedItems containsSemiMixedTypes="0" containsString="0" containsNumber="1" containsInteger="1" minValue="1" maxValue="3"/>
    </cacheField>
    <cacheField name="Summarizing/Reporting_x000a_" numFmtId="0">
      <sharedItems containsSemiMixedTypes="0" containsString="0" containsNumber="1" containsInteger="1" minValue="1" maxValue="3"/>
    </cacheField>
    <cacheField name="Analysis &amp; Utilization for CQI_x000a_" numFmtId="0">
      <sharedItems containsSemiMixedTypes="0" containsString="0" containsNumber="1" containsInteger="1" minValue="1" maxValue="3"/>
    </cacheField>
  </cacheFields>
  <extLst>
    <ext xmlns:x14="http://schemas.microsoft.com/office/spreadsheetml/2009/9/main" uri="{725AE2AE-9491-48be-B2B4-4EB974FC3084}">
      <x14:pivotCacheDefinition/>
    </ext>
  </extLst>
</pivotCacheDefinition>
</file>

<file path=xl/pivotCache/pivotCacheDefinition33.xml><?xml version="1.0" encoding="utf-8"?>
<pivotCacheDefinition xmlns="http://schemas.openxmlformats.org/spreadsheetml/2006/main" xmlns:r="http://schemas.openxmlformats.org/officeDocument/2006/relationships" r:id="rId1" refreshedBy="Diana Cruz" refreshedDate="43158.418951736108" createdVersion="4" refreshedVersion="4" minRefreshableVersion="3" recordCount="3">
  <cacheSource type="worksheet">
    <worksheetSource ref="A31:X34" sheet="Quarterly Report Results"/>
  </cacheSource>
  <cacheFields count="24">
    <cacheField name="State" numFmtId="0">
      <sharedItems count="2">
        <s v="State A"/>
        <s v="MO"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2" maxValue="3"/>
    </cacheField>
    <cacheField name="Stakeholder Involvement _x000a_" numFmtId="0">
      <sharedItems containsSemiMixedTypes="0" containsString="0" containsNumber="1" containsInteger="1" minValue="2" maxValue="4"/>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3"/>
    </cacheField>
    <cacheField name="Intake Process _x000a_" numFmtId="0">
      <sharedItems containsSemiMixedTypes="0" containsString="0" containsNumber="1" containsInteger="1" minValue="1" maxValue="4"/>
    </cacheField>
    <cacheField name="Case Management _x000a_" numFmtId="0">
      <sharedItems containsSemiMixedTypes="0" containsString="0" containsNumber="1" containsInteger="1" minValue="1" maxValue="3"/>
    </cacheField>
    <cacheField name="Data Collection _x000a_" numFmtId="0">
      <sharedItems containsSemiMixedTypes="0" containsString="0" containsNumber="1" containsInteger="1" minValue="1" maxValue="4"/>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4"/>
    </cacheField>
    <cacheField name="Continuing Professional Development _x000a_" numFmtId="0">
      <sharedItems containsSemiMixedTypes="0" containsString="0" containsNumber="1" containsInteger="1" minValue="1" maxValue="4"/>
    </cacheField>
    <cacheField name="Cultural Considerations _x000a_" numFmtId="0">
      <sharedItems containsSemiMixedTypes="0" containsString="0" containsNumber="1" containsInteger="1" minValue="1" maxValue="2"/>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1" maxValue="4"/>
    </cacheField>
    <cacheField name="Materials/Media _x000a_" numFmtId="0">
      <sharedItems containsSemiMixedTypes="0" containsString="0" containsNumber="1" containsInteger="1" minValue="1" maxValue="3"/>
    </cacheField>
    <cacheField name="Website/Webpage _x000a_" numFmtId="0">
      <sharedItems containsSemiMixedTypes="0" containsString="0" containsNumber="1" containsInteger="1" minValue="1" maxValue="3"/>
    </cacheField>
    <cacheField name="Accessibility/Cultural &amp; Linguistic Diversity " numFmtId="0">
      <sharedItems containsSemiMixedTypes="0" containsString="0" containsNumber="1" containsInteger="1" minValue="1" maxValue="2"/>
    </cacheField>
    <cacheField name="PA &amp; Outreach"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4.xml><?xml version="1.0" encoding="utf-8"?>
<pivotCacheDefinition xmlns="http://schemas.openxmlformats.org/spreadsheetml/2006/main" xmlns:r="http://schemas.openxmlformats.org/officeDocument/2006/relationships" r:id="rId1" refreshedBy="Diana Cruz" refreshedDate="43158.418952314816" createdVersion="4" refreshedVersion="4" minRefreshableVersion="3" recordCount="3">
  <cacheSource type="worksheet">
    <worksheetSource ref="A31:R34" sheet="Quarterly Report Results"/>
  </cacheSource>
  <cacheFields count="18">
    <cacheField name="State" numFmtId="0">
      <sharedItems count="2">
        <s v="State A"/>
        <s v="MO"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2" maxValue="3"/>
    </cacheField>
    <cacheField name="Stakeholder Involvement _x000a_" numFmtId="0">
      <sharedItems containsSemiMixedTypes="0" containsString="0" containsNumber="1" containsInteger="1" minValue="2" maxValue="4"/>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3"/>
    </cacheField>
    <cacheField name="Intake Process _x000a_" numFmtId="0">
      <sharedItems containsSemiMixedTypes="0" containsString="0" containsNumber="1" containsInteger="1" minValue="1" maxValue="4"/>
    </cacheField>
    <cacheField name="Case Management _x000a_" numFmtId="0">
      <sharedItems containsSemiMixedTypes="0" containsString="0" containsNumber="1" containsInteger="1" minValue="1" maxValue="3"/>
    </cacheField>
    <cacheField name="Data Collection _x000a_" numFmtId="0">
      <sharedItems containsSemiMixedTypes="0" containsString="0" containsNumber="1" containsInteger="1" minValue="1" maxValue="4"/>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4"/>
    </cacheField>
    <cacheField name="Continuing Professional Development _x000a_" numFmtId="0">
      <sharedItems containsSemiMixedTypes="0" containsString="0" containsNumber="1" containsInteger="1" minValue="1" maxValue="4"/>
    </cacheField>
    <cacheField name="Cultural Considerations _x000a_"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35.xml><?xml version="1.0" encoding="utf-8"?>
<pivotCacheDefinition xmlns="http://schemas.openxmlformats.org/spreadsheetml/2006/main" xmlns:r="http://schemas.openxmlformats.org/officeDocument/2006/relationships" r:id="rId1" refreshedBy="Diana Cruz" refreshedDate="43158.418953009263" createdVersion="4" refreshedVersion="4" minRefreshableVersion="3" recordCount="3">
  <cacheSource type="worksheet">
    <worksheetSource ref="A31:M34" sheet="Quarterly Report Results"/>
  </cacheSource>
  <cacheFields count="13">
    <cacheField name="State" numFmtId="0">
      <sharedItems count="2">
        <s v="State A"/>
        <s v="MO"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2" maxValue="3"/>
    </cacheField>
    <cacheField name="Stakeholder Involvement _x000a_" numFmtId="0">
      <sharedItems containsSemiMixedTypes="0" containsString="0" containsNumber="1" containsInteger="1" minValue="2" maxValue="4"/>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3"/>
    </cacheField>
    <cacheField name="Intake Process _x000a_" numFmtId="0">
      <sharedItems containsSemiMixedTypes="0" containsString="0" containsNumber="1" containsInteger="1" minValue="1" maxValue="4"/>
    </cacheField>
    <cacheField name="Case Management _x000a_" numFmtId="0">
      <sharedItems containsSemiMixedTypes="0" containsString="0" containsNumber="1" containsInteger="1" minValue="1" maxValue="3"/>
    </cacheField>
    <cacheField name="Data Collection _x000a_" numFmtId="0">
      <sharedItems containsSemiMixedTypes="0" containsString="0" containsNumber="1" containsInteger="1" minValue="1" maxValue="4"/>
    </cacheField>
    <cacheField name="Technical Assistance _x000a_"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Definition36.xml><?xml version="1.0" encoding="utf-8"?>
<pivotCacheDefinition xmlns="http://schemas.openxmlformats.org/spreadsheetml/2006/main" xmlns:r="http://schemas.openxmlformats.org/officeDocument/2006/relationships" r:id="rId1" refreshedBy="Diana Cruz" refreshedDate="43158.418953587963" createdVersion="4" refreshedVersion="4" minRefreshableVersion="3" recordCount="3">
  <cacheSource type="worksheet">
    <worksheetSource ref="A31:AH34" sheet="Quarterly Report Results"/>
  </cacheSource>
  <cacheFields count="34">
    <cacheField name="State" numFmtId="0">
      <sharedItems count="2">
        <s v="State A"/>
        <s v="MO"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4"/>
    </cacheField>
    <cacheField name="Resource Allocation _x000a_" numFmtId="0">
      <sharedItems containsSemiMixedTypes="0" containsString="0" containsNumber="1" containsInteger="1" minValue="2" maxValue="3"/>
    </cacheField>
    <cacheField name="Stakeholder Involvement _x000a_" numFmtId="0">
      <sharedItems containsSemiMixedTypes="0" containsString="0" containsNumber="1" containsInteger="1" minValue="2" maxValue="4"/>
    </cacheField>
    <cacheField name="Policy &amp; Guidance _x000a_" numFmtId="0">
      <sharedItems containsSemiMixedTypes="0" containsString="0" containsNumber="1" containsInteger="1" minValue="1"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3"/>
    </cacheField>
    <cacheField name="Intake Process _x000a_" numFmtId="0">
      <sharedItems containsSemiMixedTypes="0" containsString="0" containsNumber="1" containsInteger="1" minValue="1" maxValue="4"/>
    </cacheField>
    <cacheField name="Case Management _x000a_" numFmtId="0">
      <sharedItems containsSemiMixedTypes="0" containsString="0" containsNumber="1" containsInteger="1" minValue="1" maxValue="3"/>
    </cacheField>
    <cacheField name="Data Collection _x000a_" numFmtId="0">
      <sharedItems containsSemiMixedTypes="0" containsString="0" containsNumber="1" containsInteger="1" minValue="1" maxValue="4"/>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4"/>
    </cacheField>
    <cacheField name="Continuing Professional Development _x000a_" numFmtId="0">
      <sharedItems containsSemiMixedTypes="0" containsString="0" containsNumber="1" containsInteger="1" minValue="1" maxValue="4"/>
    </cacheField>
    <cacheField name="Cultural Considerations _x000a_" numFmtId="0">
      <sharedItems containsSemiMixedTypes="0" containsString="0" containsNumber="1" containsInteger="1" minValue="1" maxValue="2"/>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1" maxValue="4"/>
    </cacheField>
    <cacheField name="Materials/Media _x000a_" numFmtId="0">
      <sharedItems containsSemiMixedTypes="0" containsString="0" containsNumber="1" containsInteger="1" minValue="1" maxValue="3"/>
    </cacheField>
    <cacheField name="Website/Webpage _x000a_" numFmtId="0">
      <sharedItems containsSemiMixedTypes="0" containsString="0" containsNumber="1" containsInteger="1" minValue="1" maxValue="3"/>
    </cacheField>
    <cacheField name="Accessibility/Cultural &amp; Linguistic Diversity " numFmtId="0">
      <sharedItems containsSemiMixedTypes="0" containsString="0" containsNumber="1" containsInteger="1" minValue="1" maxValue="2"/>
    </cacheField>
    <cacheField name="PA &amp; Outreach" numFmtId="0">
      <sharedItems containsNonDate="0" containsString="0" containsBlank="1"/>
    </cacheField>
    <cacheField name="Process by Participants " numFmtId="0">
      <sharedItems containsSemiMixedTypes="0" containsString="0" containsNumber="1" containsInteger="1" minValue="1" maxValue="3"/>
    </cacheField>
    <cacheField name="Process by Facilitators" numFmtId="0">
      <sharedItems containsSemiMixedTypes="0" containsString="0" containsNumber="1" containsInteger="1" minValue="1" maxValue="4"/>
    </cacheField>
    <cacheField name="Practitioner by Facilitator " numFmtId="0">
      <sharedItems containsSemiMixedTypes="0" containsString="0" containsNumber="1" containsInteger="1" minValue="1" maxValue="3"/>
    </cacheField>
    <cacheField name="Practioner by Participants" numFmtId="0">
      <sharedItems containsSemiMixedTypes="0" containsString="0" containsNumber="1" containsInteger="1" minValue="1" maxValue="4"/>
    </cacheField>
    <cacheField name="Impact/Outcomes _x000a_" numFmtId="0">
      <sharedItems containsSemiMixedTypes="0" containsString="0" containsNumber="1" containsInteger="1" minValue="1" maxValue="4"/>
    </cacheField>
    <cacheField name="Efficiency Assessment _x000a_" numFmtId="0">
      <sharedItems containsSemiMixedTypes="0" containsString="0" containsNumber="1" containsInteger="1" minValue="1" maxValue="4"/>
    </cacheField>
    <cacheField name="System Usage _x000a_" numFmtId="0">
      <sharedItems containsSemiMixedTypes="0" containsString="0" containsNumber="1" containsInteger="1" minValue="1" maxValue="3"/>
    </cacheField>
    <cacheField name="Summarizing/Reporting_x000a_" numFmtId="0">
      <sharedItems containsSemiMixedTypes="0" containsString="0" containsNumber="1" containsInteger="1" minValue="1" maxValue="3"/>
    </cacheField>
    <cacheField name="Analysis &amp; Utilization for CQI_x000a_" numFmtId="0">
      <sharedItems containsSemiMixedTypes="0" containsString="0" containsNumber="1" containsInteger="1" minValue="1" maxValue="3"/>
    </cacheField>
    <cacheField name="Evalution &amp; CQI"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7.xml><?xml version="1.0" encoding="utf-8"?>
<pivotCacheDefinition xmlns="http://schemas.openxmlformats.org/spreadsheetml/2006/main" xmlns:r="http://schemas.openxmlformats.org/officeDocument/2006/relationships" r:id="rId1" refreshedBy="Diana Cruz" refreshedDate="43158.41895428241" createdVersion="4" refreshedVersion="4" minRefreshableVersion="3" recordCount="2">
  <cacheSource type="worksheet">
    <worksheetSource ref="B56:AH58" sheet="Quarterly Report Results"/>
  </cacheSource>
  <cacheFields count="33">
    <cacheField name="Quarter" numFmtId="0">
      <sharedItems count="3">
        <s v="Initial"/>
        <s v="End of Yr 1"/>
        <s v="End of Yr" u="1"/>
      </sharedItems>
    </cacheField>
    <cacheField name="Management _x000a_" numFmtId="2">
      <sharedItems containsSemiMixedTypes="0" containsString="0" containsNumber="1" minValue="1.4285714285714286" maxValue="3.4285714285714284"/>
    </cacheField>
    <cacheField name="Data System _x000a_  " numFmtId="2">
      <sharedItems containsSemiMixedTypes="0" containsString="0" containsNumber="1" minValue="2" maxValue="2.4285714285714284"/>
    </cacheField>
    <cacheField name="Resource Allocation _x000a_" numFmtId="2">
      <sharedItems containsSemiMixedTypes="0" containsString="0" containsNumber="1" minValue="2.7142857142857144" maxValue="3.4285714285714284"/>
    </cacheField>
    <cacheField name="Stakeholder Involvement _x000a_" numFmtId="2">
      <sharedItems containsSemiMixedTypes="0" containsString="0" containsNumber="1" minValue="2.1428571428571428" maxValue="3"/>
    </cacheField>
    <cacheField name="Policy &amp; Guidance _x000a_" numFmtId="2">
      <sharedItems containsSemiMixedTypes="0" containsString="0" containsNumber="1" minValue="1.8571428571428572" maxValue="2.8571428571428572"/>
    </cacheField>
    <cacheField name="Infrastructure" numFmtId="2">
      <sharedItems containsSemiMixedTypes="0" containsString="0" containsNumber="1" minValue="2.0285714285714289" maxValue="3.0285714285714285"/>
    </cacheField>
    <cacheField name="Participant Preparation _x000a_" numFmtId="2">
      <sharedItems containsSemiMixedTypes="0" containsString="0" containsNumber="1" minValue="1.5714285714285714" maxValue="3.1428571428571428"/>
    </cacheField>
    <cacheField name="Intake Process _x000a_" numFmtId="2">
      <sharedItems containsSemiMixedTypes="0" containsString="0" containsNumber="1" minValue="1.8571428571428572" maxValue="3.1428571428571428"/>
    </cacheField>
    <cacheField name="Case Management _x000a_" numFmtId="2">
      <sharedItems containsSemiMixedTypes="0" containsString="0" containsNumber="1" minValue="1.8571428571428572" maxValue="2.8571428571428572"/>
    </cacheField>
    <cacheField name="Data Collection _x000a_" numFmtId="2">
      <sharedItems containsSemiMixedTypes="0" containsString="0" containsNumber="1" minValue="1.8571428571428572" maxValue="2.2857142857142856"/>
    </cacheField>
    <cacheField name="Technical Assistance _x000a_" numFmtId="2">
      <sharedItems containsSemiMixedTypes="0" containsString="0" containsNumber="1" minValue="1.4285714285714286" maxValue="2.5714285714285716"/>
    </cacheField>
    <cacheField name="Access &amp; Delivery" numFmtId="2">
      <sharedItems containsSemiMixedTypes="0" containsString="0" containsNumber="1" minValue="1.7142857142857146" maxValue="2.8"/>
    </cacheField>
    <cacheField name="Qualifications &amp; Selection _x000a_" numFmtId="2">
      <sharedItems containsSemiMixedTypes="0" containsString="0" containsNumber="1" minValue="2.1428571428571428" maxValue="3.2857142857142856"/>
    </cacheField>
    <cacheField name="Practice &amp; Performance _x000a_" numFmtId="2">
      <sharedItems containsSemiMixedTypes="0" containsString="0" containsNumber="1" minValue="1.4285714285714286" maxValue="2.8571428571428572"/>
    </cacheField>
    <cacheField name="Continuing Professional Development _x000a_" numFmtId="2">
      <sharedItems containsSemiMixedTypes="0" containsString="0" containsNumber="1" minValue="1.5714285714285714" maxValue="2.8571428571428572"/>
    </cacheField>
    <cacheField name="Cultural Considerations _x000a_" numFmtId="2">
      <sharedItems containsSemiMixedTypes="0" containsString="0" containsNumber="1" minValue="1.5714285714285714" maxValue="2.4285714285714284"/>
    </cacheField>
    <cacheField name="Standards &amp; PD" numFmtId="2">
      <sharedItems containsSemiMixedTypes="0" containsString="0" containsNumber="1" minValue="1.6785714285714284" maxValue="2.8571428571428572"/>
    </cacheField>
    <cacheField name="Promotional Activities &amp; Presentations _x000a_" numFmtId="2">
      <sharedItems containsSemiMixedTypes="0" containsString="0" containsNumber="1" minValue="1.6428571428571428" maxValue="3.1428571428571428"/>
    </cacheField>
    <cacheField name="Materials/Media _x000a_" numFmtId="2">
      <sharedItems containsSemiMixedTypes="0" containsString="0" containsNumber="1" minValue="1.7142857142857142" maxValue="2.8571428571428572"/>
    </cacheField>
    <cacheField name="Website/Webpage _x000a_" numFmtId="2">
      <sharedItems containsSemiMixedTypes="0" containsString="0" containsNumber="1" minValue="1.5714285714285714" maxValue="2.7142857142857144"/>
    </cacheField>
    <cacheField name="Accessibility/Cultural &amp; Linguistic Diversity " numFmtId="2">
      <sharedItems containsSemiMixedTypes="0" containsString="0" containsNumber="1" minValue="1.4285714285714286" maxValue="2.2857142857142856"/>
    </cacheField>
    <cacheField name="PA &amp; Outreach" numFmtId="2">
      <sharedItems containsSemiMixedTypes="0" containsString="0" containsNumber="1" minValue="1.5892857142857142" maxValue="2.75"/>
    </cacheField>
    <cacheField name="Process by Participants " numFmtId="2">
      <sharedItems containsSemiMixedTypes="0" containsString="0" containsNumber="1" minValue="1.4285714285714286" maxValue="2.5714285714285716"/>
    </cacheField>
    <cacheField name="Process by Facilitators" numFmtId="2">
      <sharedItems containsSemiMixedTypes="0" containsString="0" containsNumber="1" minValue="1.4285714285714286" maxValue="2.1428571428571428"/>
    </cacheField>
    <cacheField name="Practitioner by Facilitator " numFmtId="2">
      <sharedItems containsSemiMixedTypes="0" containsString="0" containsNumber="1" minValue="1.4285714285714286" maxValue="2.1428571428571428"/>
    </cacheField>
    <cacheField name="Practioner by Participants" numFmtId="2">
      <sharedItems containsSemiMixedTypes="0" containsString="0" containsNumber="1" minValue="1.2857142857142858" maxValue="2.5714285714285716"/>
    </cacheField>
    <cacheField name="Impact/Outcomes _x000a_" numFmtId="2">
      <sharedItems containsSemiMixedTypes="0" containsString="0" containsNumber="1" minValue="1.2857142857142858" maxValue="1.8571428571428572"/>
    </cacheField>
    <cacheField name="Efficiency Assessment _x000a_" numFmtId="2">
      <sharedItems containsSemiMixedTypes="0" containsString="0" containsNumber="1" minValue="1.1428571428571428" maxValue="1.5714285714285714"/>
    </cacheField>
    <cacheField name="System Usage _x000a_" numFmtId="2">
      <sharedItems containsSemiMixedTypes="0" containsString="0" containsNumber="1" minValue="1.5714285714285714" maxValue="1.8571428571428572"/>
    </cacheField>
    <cacheField name="Summarizing/Reporting_x000a_" numFmtId="2">
      <sharedItems containsSemiMixedTypes="0" containsString="0" containsNumber="1" minValue="1.1428571428571428" maxValue="1.5714285714285714"/>
    </cacheField>
    <cacheField name="Analysis &amp; Utilization for CQI_x000a_" numFmtId="2">
      <sharedItems containsSemiMixedTypes="0" containsString="0" containsNumber="1" minValue="1.2857142857142858" maxValue="1.5714285714285714"/>
    </cacheField>
    <cacheField name="Evaluation &amp; CQI" numFmtId="2">
      <sharedItems containsSemiMixedTypes="0" containsString="0" containsNumber="1" minValue="1.3333333333333333" maxValue="1.9841269841269846"/>
    </cacheField>
  </cacheFields>
  <extLst>
    <ext xmlns:x14="http://schemas.microsoft.com/office/spreadsheetml/2009/9/main" uri="{725AE2AE-9491-48be-B2B4-4EB974FC3084}">
      <x14:pivotCacheDefinition/>
    </ext>
  </extLst>
</pivotCacheDefinition>
</file>

<file path=xl/pivotCache/pivotCacheDefinition38.xml><?xml version="1.0" encoding="utf-8"?>
<pivotCacheDefinition xmlns="http://schemas.openxmlformats.org/spreadsheetml/2006/main" xmlns:r="http://schemas.openxmlformats.org/officeDocument/2006/relationships" r:id="rId1" refreshedBy="Diana Cruz" refreshedDate="43158.418954513887" createdVersion="4" refreshedVersion="4" minRefreshableVersion="3" recordCount="2">
  <cacheSource type="worksheet">
    <worksheetSource ref="A31:AG33" sheet="Quarterly Report Results"/>
  </cacheSource>
  <cacheFields count="33">
    <cacheField name="State" numFmtId="0">
      <sharedItems count="2">
        <s v="State A"/>
        <s v="MO" u="1"/>
      </sharedItems>
    </cacheField>
    <cacheField name="Quarter" numFmtId="0">
      <sharedItems count="3">
        <s v="Initial"/>
        <s v="End of Year #1"/>
        <s v="Q1Y3" u="1"/>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2"/>
    </cacheField>
    <cacheField name="Resource Allocation _x000a_" numFmtId="0">
      <sharedItems containsSemiMixedTypes="0" containsString="0" containsNumber="1" containsInteger="1" minValue="2" maxValue="3"/>
    </cacheField>
    <cacheField name="Stakeholder Involvement _x000a_" numFmtId="0">
      <sharedItems containsSemiMixedTypes="0" containsString="0" containsNumber="1" containsInteger="1" minValue="2" maxValue="3"/>
    </cacheField>
    <cacheField name="Policy &amp; Guidance _x000a_" numFmtId="0">
      <sharedItems containsSemiMixedTypes="0" containsString="0" containsNumber="1" containsInteger="1" minValue="1" maxValue="2"/>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3"/>
    </cacheField>
    <cacheField name="Intake Process _x000a_" numFmtId="0">
      <sharedItems containsSemiMixedTypes="0" containsString="0" containsNumber="1" containsInteger="1" minValue="1" maxValue="3"/>
    </cacheField>
    <cacheField name="Case Management _x000a_" numFmtId="0">
      <sharedItems containsSemiMixedTypes="0" containsString="0" containsNumber="1" containsInteger="1" minValue="1" maxValue="2"/>
    </cacheField>
    <cacheField name="Data Collection _x000a_" numFmtId="0">
      <sharedItems containsSemiMixedTypes="0" containsString="0" containsNumber="1" containsInteger="1" minValue="1" maxValue="3"/>
    </cacheField>
    <cacheField name="Technical Assistance _x000a_" numFmtId="0">
      <sharedItems containsSemiMixedTypes="0" containsString="0" containsNumber="1" containsInteger="1" minValue="1" maxValue="1"/>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3"/>
    </cacheField>
    <cacheField name="Practice &amp; Performance _x000a_" numFmtId="0">
      <sharedItems containsSemiMixedTypes="0" containsString="0" containsNumber="1" containsInteger="1" minValue="1" maxValue="3"/>
    </cacheField>
    <cacheField name="Continuing Professional Development _x000a_" numFmtId="0">
      <sharedItems containsSemiMixedTypes="0" containsString="0" containsNumber="1" containsInteger="1" minValue="1" maxValue="3"/>
    </cacheField>
    <cacheField name="Cultural Considerations _x000a_" numFmtId="0">
      <sharedItems containsSemiMixedTypes="0" containsString="0" containsNumber="1" containsInteger="1" minValue="1" maxValue="2"/>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1" maxValue="4"/>
    </cacheField>
    <cacheField name="Materials/Media _x000a_" numFmtId="0">
      <sharedItems containsSemiMixedTypes="0" containsString="0" containsNumber="1" containsInteger="1" minValue="1" maxValue="3"/>
    </cacheField>
    <cacheField name="Website/Webpage _x000a_" numFmtId="0">
      <sharedItems containsSemiMixedTypes="0" containsString="0" containsNumber="1" containsInteger="1" minValue="1" maxValue="1"/>
    </cacheField>
    <cacheField name="Accessibility/Cultural &amp; Linguistic Diversity " numFmtId="0">
      <sharedItems containsSemiMixedTypes="0" containsString="0" containsNumber="1" containsInteger="1" minValue="1" maxValue="1"/>
    </cacheField>
    <cacheField name="PA &amp; Outreach" numFmtId="0">
      <sharedItems containsNonDate="0" containsString="0" containsBlank="1"/>
    </cacheField>
    <cacheField name="Process by Participants " numFmtId="0">
      <sharedItems containsSemiMixedTypes="0" containsString="0" containsNumber="1" containsInteger="1" minValue="1" maxValue="2"/>
    </cacheField>
    <cacheField name="Process by Facilitators" numFmtId="0">
      <sharedItems containsSemiMixedTypes="0" containsString="0" containsNumber="1" containsInteger="1" minValue="1" maxValue="2"/>
    </cacheField>
    <cacheField name="Practitioner by Facilitator " numFmtId="0">
      <sharedItems containsSemiMixedTypes="0" containsString="0" containsNumber="1" containsInteger="1" minValue="1" maxValue="2"/>
    </cacheField>
    <cacheField name="Practioner by Participants" numFmtId="0">
      <sharedItems containsSemiMixedTypes="0" containsString="0" containsNumber="1" containsInteger="1" minValue="1" maxValue="2"/>
    </cacheField>
    <cacheField name="Impact/Outcomes _x000a_" numFmtId="0">
      <sharedItems containsSemiMixedTypes="0" containsString="0" containsNumber="1" containsInteger="1" minValue="1" maxValue="2"/>
    </cacheField>
    <cacheField name="Efficiency Assessment _x000a_" numFmtId="0">
      <sharedItems containsSemiMixedTypes="0" containsString="0" containsNumber="1" containsInteger="1" minValue="1" maxValue="2"/>
    </cacheField>
    <cacheField name="System Usage _x000a_" numFmtId="0">
      <sharedItems containsSemiMixedTypes="0" containsString="0" containsNumber="1" containsInteger="1" minValue="1" maxValue="2"/>
    </cacheField>
    <cacheField name="Summarizing/Reporting_x000a_" numFmtId="0">
      <sharedItems containsSemiMixedTypes="0" containsString="0" containsNumber="1" containsInteger="1" minValue="1" maxValue="2"/>
    </cacheField>
    <cacheField name="Analysis &amp; Utilization for CQI_x000a_"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39.xml><?xml version="1.0" encoding="utf-8"?>
<pivotCacheDefinition xmlns="http://schemas.openxmlformats.org/spreadsheetml/2006/main" xmlns:r="http://schemas.openxmlformats.org/officeDocument/2006/relationships" r:id="rId1" refreshedBy="Diana Cruz" refreshedDate="43158.418955092595" createdVersion="4" refreshedVersion="4" minRefreshableVersion="3" recordCount="2">
  <cacheSource type="worksheet">
    <worksheetSource ref="A38:AG40" sheet="Quarterly Report Results"/>
  </cacheSource>
  <cacheFields count="33">
    <cacheField name="State" numFmtId="0">
      <sharedItems count="2">
        <s v="State B"/>
        <s v="NJ" u="1"/>
      </sharedItems>
    </cacheField>
    <cacheField name="Quarter" numFmtId="0">
      <sharedItems count="3">
        <s v="Initial"/>
        <s v="End of Year #1"/>
        <s v="Q1Y3" u="1"/>
      </sharedItems>
    </cacheField>
    <cacheField name="Management _x000a_" numFmtId="0">
      <sharedItems containsSemiMixedTypes="0" containsString="0" containsNumber="1" containsInteger="1" minValue="1" maxValue="3"/>
    </cacheField>
    <cacheField name="Data System _x000a_  " numFmtId="0">
      <sharedItems containsSemiMixedTypes="0" containsString="0" containsNumber="1" containsInteger="1" minValue="2" maxValue="3"/>
    </cacheField>
    <cacheField name="Resource Allocation _x000a_" numFmtId="0">
      <sharedItems containsSemiMixedTypes="0" containsString="0" containsNumber="1" containsInteger="1" minValue="2" maxValue="2"/>
    </cacheField>
    <cacheField name="Stakeholder Involvement _x000a_" numFmtId="0">
      <sharedItems containsSemiMixedTypes="0" containsString="0" containsNumber="1" containsInteger="1" minValue="2" maxValue="2"/>
    </cacheField>
    <cacheField name="Policy &amp; Guidance _x000a_" numFmtId="0">
      <sharedItems containsSemiMixedTypes="0" containsString="0" containsNumber="1" containsInteger="1" minValue="1" maxValue="2"/>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2"/>
    </cacheField>
    <cacheField name="Intake Process _x000a_" numFmtId="0">
      <sharedItems containsSemiMixedTypes="0" containsString="0" containsNumber="1" containsInteger="1" minValue="1" maxValue="2"/>
    </cacheField>
    <cacheField name="Case Management _x000a_" numFmtId="0">
      <sharedItems containsSemiMixedTypes="0" containsString="0" containsNumber="1" containsInteger="1" minValue="1" maxValue="2"/>
    </cacheField>
    <cacheField name="Data Collection _x000a_" numFmtId="0">
      <sharedItems containsSemiMixedTypes="0" containsString="0" containsNumber="1" containsInteger="1" minValue="2" maxValue="2"/>
    </cacheField>
    <cacheField name="Technical Assistance _x000a_" numFmtId="0">
      <sharedItems containsSemiMixedTypes="0" containsString="0" containsNumber="1" containsInteger="1" minValue="1" maxValue="2"/>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2"/>
    </cacheField>
    <cacheField name="Practice &amp; Performance _x000a_" numFmtId="0">
      <sharedItems containsSemiMixedTypes="0" containsString="0" containsNumber="1" containsInteger="1" minValue="1" maxValue="2"/>
    </cacheField>
    <cacheField name="Continuing Professional Development _x000a_" numFmtId="0">
      <sharedItems containsSemiMixedTypes="0" containsString="0" containsNumber="1" containsInteger="1" minValue="1" maxValue="3"/>
    </cacheField>
    <cacheField name="Cultural Considerations _x000a_" numFmtId="0">
      <sharedItems containsSemiMixedTypes="0" containsString="0" containsNumber="1" containsInteger="1" minValue="1" maxValue="2"/>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1" maxValue="2"/>
    </cacheField>
    <cacheField name="Materials/Media _x000a_" numFmtId="0">
      <sharedItems containsSemiMixedTypes="0" containsString="0" containsNumber="1" containsInteger="1" minValue="1" maxValue="2"/>
    </cacheField>
    <cacheField name="Website/Webpage _x000a_" numFmtId="0">
      <sharedItems containsSemiMixedTypes="0" containsString="0" containsNumber="1" containsInteger="1" minValue="1" maxValue="2"/>
    </cacheField>
    <cacheField name="Accessibility/Cultural &amp; Linguistic Diversity " numFmtId="0">
      <sharedItems containsSemiMixedTypes="0" containsString="0" containsNumber="1" containsInteger="1" minValue="1" maxValue="2"/>
    </cacheField>
    <cacheField name="PA &amp; Outreach" numFmtId="0">
      <sharedItems containsNonDate="0" containsString="0" containsBlank="1"/>
    </cacheField>
    <cacheField name="Process by Participants " numFmtId="0">
      <sharedItems containsSemiMixedTypes="0" containsString="0" containsNumber="1" containsInteger="1" minValue="1" maxValue="2"/>
    </cacheField>
    <cacheField name="Process by Facilitators" numFmtId="0">
      <sharedItems containsSemiMixedTypes="0" containsString="0" containsNumber="1" containsInteger="1" minValue="1" maxValue="2"/>
    </cacheField>
    <cacheField name="Practitioner by Facilitator " numFmtId="0">
      <sharedItems containsSemiMixedTypes="0" containsString="0" containsNumber="1" containsInteger="1" minValue="1" maxValue="2"/>
    </cacheField>
    <cacheField name="Practioner by Participants" numFmtId="0">
      <sharedItems containsSemiMixedTypes="0" containsString="0" containsNumber="1" containsInteger="1" minValue="1" maxValue="2"/>
    </cacheField>
    <cacheField name="Impact/Outcomes _x000a_" numFmtId="0">
      <sharedItems containsSemiMixedTypes="0" containsString="0" containsNumber="1" containsInteger="1" minValue="1" maxValue="2"/>
    </cacheField>
    <cacheField name="Efficiency Assessment _x000a_" numFmtId="0">
      <sharedItems containsSemiMixedTypes="0" containsString="0" containsNumber="1" containsInteger="1" minValue="1" maxValue="2"/>
    </cacheField>
    <cacheField name="System Usage _x000a_" numFmtId="0">
      <sharedItems containsSemiMixedTypes="0" containsString="0" containsNumber="1" containsInteger="1" minValue="1" maxValue="2"/>
    </cacheField>
    <cacheField name="Summarizing/Reporting_x000a_" numFmtId="0">
      <sharedItems containsSemiMixedTypes="0" containsString="0" containsNumber="1" containsInteger="1" minValue="1" maxValue="2"/>
    </cacheField>
    <cacheField name="Analysis &amp; Utilization for CQI_x000a_"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Diana Cruz" refreshedDate="43158.41894502315" createdVersion="4" refreshedVersion="4" minRefreshableVersion="3" recordCount="3">
  <cacheSource type="worksheet">
    <worksheetSource ref="A3:R6" sheet="Quarterly Report Results"/>
  </cacheSource>
  <cacheFields count="18">
    <cacheField name="State" numFmtId="0">
      <sharedItems containsBlank="1" count="3">
        <s v="State G"/>
        <m/>
        <s v="WV"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3"/>
    </cacheField>
    <cacheField name="Resource Allocation _x000a_" numFmtId="0">
      <sharedItems containsSemiMixedTypes="0" containsString="0" containsNumber="1" containsInteger="1" minValue="2" maxValue="4"/>
    </cacheField>
    <cacheField name="Stakeholder Involvement _x000a_" numFmtId="0">
      <sharedItems containsSemiMixedTypes="0" containsString="0" containsNumber="1" containsInteger="1" minValue="1" maxValue="3"/>
    </cacheField>
    <cacheField name="Policy &amp; Guidance _x000a_" numFmtId="0">
      <sharedItems containsSemiMixedTypes="0" containsString="0" containsNumber="1" containsInteger="1" minValue="2"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1" maxValue="4"/>
    </cacheField>
    <cacheField name="Case Management _x000a_" numFmtId="0">
      <sharedItems containsSemiMixedTypes="0" containsString="0" containsNumber="1" containsInteger="1" minValue="1" maxValue="4"/>
    </cacheField>
    <cacheField name="Data Collection _x000a_" numFmtId="0">
      <sharedItems containsSemiMixedTypes="0" containsString="0" containsNumber="1" containsInteger="1" minValue="1" maxValue="3"/>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4"/>
    </cacheField>
    <cacheField name="Continuing Professional Development _x000a_" numFmtId="0">
      <sharedItems containsSemiMixedTypes="0" containsString="0" containsNumber="1" containsInteger="1" minValue="1" maxValue="4"/>
    </cacheField>
    <cacheField name="Cultural Considerations _x000a_"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Definition40.xml><?xml version="1.0" encoding="utf-8"?>
<pivotCacheDefinition xmlns="http://schemas.openxmlformats.org/spreadsheetml/2006/main" xmlns:r="http://schemas.openxmlformats.org/officeDocument/2006/relationships" r:id="rId1" refreshedBy="Diana Cruz" refreshedDate="43158.418955787034" createdVersion="4" refreshedVersion="4" minRefreshableVersion="3" recordCount="2">
  <cacheSource type="worksheet">
    <worksheetSource ref="A45:AG47" sheet="Quarterly Report Results"/>
  </cacheSource>
  <cacheFields count="33">
    <cacheField name="State" numFmtId="0">
      <sharedItems count="2">
        <s v="State C"/>
        <s v="NY" u="1"/>
      </sharedItems>
    </cacheField>
    <cacheField name="Quarter" numFmtId="0">
      <sharedItems count="3">
        <s v="Initial"/>
        <s v="End of Year #1"/>
        <s v="Q1Y3" u="1"/>
      </sharedItems>
    </cacheField>
    <cacheField name="Management _x000a_" numFmtId="0">
      <sharedItems containsSemiMixedTypes="0" containsString="0" containsNumber="1" containsInteger="1" minValue="2" maxValue="3"/>
    </cacheField>
    <cacheField name="Data System _x000a_  " numFmtId="0">
      <sharedItems containsSemiMixedTypes="0" containsString="0" containsNumber="1" containsInteger="1" minValue="1" maxValue="2"/>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3" maxValue="4"/>
    </cacheField>
    <cacheField name="Policy &amp; Guidance _x000a_" numFmtId="0">
      <sharedItems containsSemiMixedTypes="0" containsString="0" containsNumber="1" containsInteger="1" minValue="3"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4" maxValue="4"/>
    </cacheField>
    <cacheField name="Intake Process _x000a_" numFmtId="0">
      <sharedItems containsSemiMixedTypes="0" containsString="0" containsNumber="1" containsInteger="1" minValue="2" maxValue="3"/>
    </cacheField>
    <cacheField name="Case Management _x000a_" numFmtId="0">
      <sharedItems containsSemiMixedTypes="0" containsString="0" containsNumber="1" containsInteger="1" minValue="2" maxValue="3"/>
    </cacheField>
    <cacheField name="Data Collection _x000a_" numFmtId="0">
      <sharedItems containsSemiMixedTypes="0" containsString="0" containsNumber="1" containsInteger="1" minValue="1" maxValue="2"/>
    </cacheField>
    <cacheField name="Technical Assistance _x000a_" numFmtId="0">
      <sharedItems containsSemiMixedTypes="0" containsString="0" containsNumber="1" containsInteger="1" minValue="1" maxValue="3"/>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4" maxValue="4"/>
    </cacheField>
    <cacheField name="Practice &amp; Performance _x000a_" numFmtId="0">
      <sharedItems containsSemiMixedTypes="0" containsString="0" containsNumber="1" containsInteger="1" minValue="2" maxValue="4"/>
    </cacheField>
    <cacheField name="Continuing Professional Development _x000a_" numFmtId="0">
      <sharedItems containsSemiMixedTypes="0" containsString="0" containsNumber="1" containsInteger="1" minValue="2" maxValue="3"/>
    </cacheField>
    <cacheField name="Cultural Considerations _x000a_" numFmtId="0">
      <sharedItems containsSemiMixedTypes="0" containsString="0" containsNumber="1" containsInteger="1" minValue="3" maxValue="3"/>
    </cacheField>
    <cacheField name="Standards &amp; PD" numFmtId="0">
      <sharedItems containsNonDate="0" containsString="0" containsBlank="1"/>
    </cacheField>
    <cacheField name="Promotional Activities &amp; Presentations _x000a_" numFmtId="0">
      <sharedItems containsSemiMixedTypes="0" containsString="0" containsNumber="1" minValue="2.5" maxValue="3"/>
    </cacheField>
    <cacheField name="Materials/Media _x000a_" numFmtId="0">
      <sharedItems containsSemiMixedTypes="0" containsString="0" containsNumber="1" containsInteger="1" minValue="2" maxValue="3"/>
    </cacheField>
    <cacheField name="Website/Webpage _x000a_" numFmtId="0">
      <sharedItems containsSemiMixedTypes="0" containsString="0" containsNumber="1" containsInteger="1" minValue="1" maxValue="3"/>
    </cacheField>
    <cacheField name="Accessibility/Cultural &amp; Linguistic Diversity " numFmtId="0">
      <sharedItems containsSemiMixedTypes="0" containsString="0" containsNumber="1" containsInteger="1" minValue="3" maxValue="3"/>
    </cacheField>
    <cacheField name="PA &amp; Outreach" numFmtId="0">
      <sharedItems containsNonDate="0" containsString="0" containsBlank="1"/>
    </cacheField>
    <cacheField name="Process by Participants " numFmtId="0">
      <sharedItems containsSemiMixedTypes="0" containsString="0" containsNumber="1" containsInteger="1" minValue="1" maxValue="2"/>
    </cacheField>
    <cacheField name="Process by Facilitators" numFmtId="0">
      <sharedItems containsSemiMixedTypes="0" containsString="0" containsNumber="1" containsInteger="1" minValue="1" maxValue="1"/>
    </cacheField>
    <cacheField name="Practitioner by Facilitator " numFmtId="0">
      <sharedItems containsSemiMixedTypes="0" containsString="0" containsNumber="1" containsInteger="1" minValue="1" maxValue="1"/>
    </cacheField>
    <cacheField name="Practioner by Participants" numFmtId="0">
      <sharedItems containsSemiMixedTypes="0" containsString="0" containsNumber="1" containsInteger="1" minValue="1" maxValue="2"/>
    </cacheField>
    <cacheField name="Impact/Outcomes _x000a_" numFmtId="0">
      <sharedItems containsSemiMixedTypes="0" containsString="0" containsNumber="1" containsInteger="1" minValue="1" maxValue="1"/>
    </cacheField>
    <cacheField name="Efficiency Assessment _x000a_" numFmtId="0">
      <sharedItems containsSemiMixedTypes="0" containsString="0" containsNumber="1" containsInteger="1" minValue="1" maxValue="1"/>
    </cacheField>
    <cacheField name="System Usage _x000a_" numFmtId="0">
      <sharedItems containsSemiMixedTypes="0" containsString="0" containsNumber="1" containsInteger="1" minValue="1" maxValue="1"/>
    </cacheField>
    <cacheField name="Summarizing/Reporting_x000a_" numFmtId="0">
      <sharedItems containsSemiMixedTypes="0" containsString="0" containsNumber="1" containsInteger="1" minValue="1" maxValue="1"/>
    </cacheField>
    <cacheField name="Analysis &amp; Utilization for CQI_x000a_"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41.xml><?xml version="1.0" encoding="utf-8"?>
<pivotCacheDefinition xmlns="http://schemas.openxmlformats.org/spreadsheetml/2006/main" xmlns:r="http://schemas.openxmlformats.org/officeDocument/2006/relationships" r:id="rId1" refreshedBy="Diana Cruz" refreshedDate="43158.418956597219" createdVersion="4" refreshedVersion="4" minRefreshableVersion="3" recordCount="2">
  <cacheSource type="worksheet">
    <worksheetSource ref="A10:AG12" sheet="Quarterly Report Results"/>
  </cacheSource>
  <cacheFields count="33">
    <cacheField name="State" numFmtId="0">
      <sharedItems count="2">
        <s v="State D"/>
        <s v="AR" u="1"/>
      </sharedItems>
    </cacheField>
    <cacheField name="Quarter" numFmtId="0">
      <sharedItems count="3">
        <s v="Initial"/>
        <s v="End of Year #1"/>
        <s v="Q1Y3" u="1"/>
      </sharedItems>
    </cacheField>
    <cacheField name="Management _x000a_" numFmtId="0">
      <sharedItems containsSemiMixedTypes="0" containsString="0" containsNumber="1" containsInteger="1" minValue="2" maxValue="3"/>
    </cacheField>
    <cacheField name="Data System _x000a_  " numFmtId="0">
      <sharedItems containsSemiMixedTypes="0" containsString="0" containsNumber="1" containsInteger="1" minValue="3"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1" maxValue="2"/>
    </cacheField>
    <cacheField name="Policy &amp; Guidance _x000a_" numFmtId="0">
      <sharedItems containsSemiMixedTypes="0" containsString="0" containsNumber="1" containsInteger="1" minValue="3"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2" maxValue="3"/>
    </cacheField>
    <cacheField name="Intake Process _x000a_" numFmtId="0">
      <sharedItems containsSemiMixedTypes="0" containsString="0" containsNumber="1" containsInteger="1" minValue="3" maxValue="4"/>
    </cacheField>
    <cacheField name="Case Management _x000a_" numFmtId="0">
      <sharedItems containsSemiMixedTypes="0" containsString="0" containsNumber="1" containsInteger="1" minValue="3" maxValue="4"/>
    </cacheField>
    <cacheField name="Data Collection _x000a_" numFmtId="0">
      <sharedItems containsSemiMixedTypes="0" containsString="0" containsNumber="1" containsInteger="1" minValue="3" maxValue="4"/>
    </cacheField>
    <cacheField name="Technical Assistance _x000a_" numFmtId="0">
      <sharedItems containsSemiMixedTypes="0" containsString="0" containsNumber="1" containsInteger="1" minValue="3" maxValue="3"/>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3" maxValue="4"/>
    </cacheField>
    <cacheField name="Practice &amp; Performance _x000a_" numFmtId="0">
      <sharedItems containsSemiMixedTypes="0" containsString="0" containsNumber="1" containsInteger="1" minValue="2" maxValue="3"/>
    </cacheField>
    <cacheField name="Continuing Professional Development _x000a_" numFmtId="0">
      <sharedItems containsSemiMixedTypes="0" containsString="0" containsNumber="1" containsInteger="1" minValue="3" maxValue="3"/>
    </cacheField>
    <cacheField name="Cultural Considerations _x000a_" numFmtId="0">
      <sharedItems containsSemiMixedTypes="0" containsString="0" containsNumber="1" containsInteger="1" minValue="2" maxValue="3"/>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2" maxValue="3"/>
    </cacheField>
    <cacheField name="Materials/Media _x000a_" numFmtId="0">
      <sharedItems containsSemiMixedTypes="0" containsString="0" containsNumber="1" containsInteger="1" minValue="3" maxValue="4"/>
    </cacheField>
    <cacheField name="Website/Webpage _x000a_" numFmtId="0">
      <sharedItems containsSemiMixedTypes="0" containsString="0" containsNumber="1" containsInteger="1" minValue="4" maxValue="4"/>
    </cacheField>
    <cacheField name="Accessibility/Cultural &amp; Linguistic Diversity " numFmtId="0">
      <sharedItems containsSemiMixedTypes="0" containsString="0" containsNumber="1" containsInteger="1" minValue="2" maxValue="4"/>
    </cacheField>
    <cacheField name="PA &amp; Outreach" numFmtId="0">
      <sharedItems containsNonDate="0" containsString="0" containsBlank="1"/>
    </cacheField>
    <cacheField name="Process by Participants " numFmtId="0">
      <sharedItems containsSemiMixedTypes="0" containsString="0" containsNumber="1" containsInteger="1" minValue="3" maxValue="4"/>
    </cacheField>
    <cacheField name="Process by Facilitators" numFmtId="0">
      <sharedItems containsSemiMixedTypes="0" containsString="0" containsNumber="1" containsInteger="1" minValue="3" maxValue="3"/>
    </cacheField>
    <cacheField name="Practitioner by Facilitator " numFmtId="0">
      <sharedItems containsSemiMixedTypes="0" containsString="0" containsNumber="1" containsInteger="1" minValue="3" maxValue="3"/>
    </cacheField>
    <cacheField name="Practioner by Participants" numFmtId="0">
      <sharedItems containsSemiMixedTypes="0" containsString="0" containsNumber="1" containsInteger="1" minValue="2" maxValue="4"/>
    </cacheField>
    <cacheField name="Impact/Outcomes _x000a_" numFmtId="0">
      <sharedItems containsSemiMixedTypes="0" containsString="0" containsNumber="1" containsInteger="1" minValue="2" maxValue="4"/>
    </cacheField>
    <cacheField name="Efficiency Assessment _x000a_" numFmtId="0">
      <sharedItems containsSemiMixedTypes="0" containsString="0" containsNumber="1" containsInteger="1" minValue="1" maxValue="3"/>
    </cacheField>
    <cacheField name="System Usage _x000a_" numFmtId="0">
      <sharedItems containsSemiMixedTypes="0" containsString="0" containsNumber="1" containsInteger="1" minValue="3" maxValue="4"/>
    </cacheField>
    <cacheField name="Summarizing/Reporting_x000a_" numFmtId="0">
      <sharedItems containsSemiMixedTypes="0" containsString="0" containsNumber="1" containsInteger="1" minValue="2" maxValue="3"/>
    </cacheField>
    <cacheField name="Analysis &amp; Utilization for CQI_x000a_" numFmtId="0">
      <sharedItems containsSemiMixedTypes="0" containsString="0" containsNumber="1" containsInteger="1" minValue="3" maxValue="3"/>
    </cacheField>
  </cacheFields>
  <extLst>
    <ext xmlns:x14="http://schemas.microsoft.com/office/spreadsheetml/2009/9/main" uri="{725AE2AE-9491-48be-B2B4-4EB974FC3084}">
      <x14:pivotCacheDefinition/>
    </ext>
  </extLst>
</pivotCacheDefinition>
</file>

<file path=xl/pivotCache/pivotCacheDefinition42.xml><?xml version="1.0" encoding="utf-8"?>
<pivotCacheDefinition xmlns="http://schemas.openxmlformats.org/spreadsheetml/2006/main" xmlns:r="http://schemas.openxmlformats.org/officeDocument/2006/relationships" r:id="rId1" refreshedBy="Diana Cruz" refreshedDate="43158.418957291666" createdVersion="4" refreshedVersion="4" minRefreshableVersion="3" recordCount="2">
  <cacheSource type="worksheet">
    <worksheetSource ref="A17:AG19" sheet="Quarterly Report Results"/>
  </cacheSource>
  <cacheFields count="33">
    <cacheField name="State" numFmtId="0">
      <sharedItems count="2">
        <s v="State E"/>
        <s v="FL" u="1"/>
      </sharedItems>
    </cacheField>
    <cacheField name="Quarter" numFmtId="0">
      <sharedItems count="3">
        <s v="Initial"/>
        <s v="End of Year #1"/>
        <s v="Q1Y3" u="1"/>
      </sharedItems>
    </cacheField>
    <cacheField name="Management _x000a_" numFmtId="0">
      <sharedItems containsSemiMixedTypes="0" containsString="0" containsNumber="1" containsInteger="1" minValue="2" maxValue="3"/>
    </cacheField>
    <cacheField name="Data System _x000a_  " numFmtId="0">
      <sharedItems containsSemiMixedTypes="0" containsString="0" containsNumber="1" containsInteger="1" minValue="3" maxValue="3"/>
    </cacheField>
    <cacheField name="Resource Allocation _x000a_" numFmtId="0">
      <sharedItems containsSemiMixedTypes="0" containsString="0" containsNumber="1" containsInteger="1" minValue="4" maxValue="4"/>
    </cacheField>
    <cacheField name="Stakeholder Involvement _x000a_" numFmtId="0">
      <sharedItems containsSemiMixedTypes="0" containsString="0" containsNumber="1" containsInteger="1" minValue="3" maxValue="4"/>
    </cacheField>
    <cacheField name="Policy &amp; Guidance _x000a_" numFmtId="0">
      <sharedItems containsSemiMixedTypes="0" containsString="0" containsNumber="1" containsInteger="1" minValue="2" maxValue="2"/>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4" maxValue="4"/>
    </cacheField>
    <cacheField name="Case Management _x000a_" numFmtId="0">
      <sharedItems containsSemiMixedTypes="0" containsString="0" containsNumber="1" containsInteger="1" minValue="4" maxValue="4"/>
    </cacheField>
    <cacheField name="Data Collection _x000a_" numFmtId="0">
      <sharedItems containsSemiMixedTypes="0" containsString="0" containsNumber="1" containsInteger="1" minValue="2" maxValue="3"/>
    </cacheField>
    <cacheField name="Technical Assistance _x000a_" numFmtId="0">
      <sharedItems containsSemiMixedTypes="0" containsString="0" containsNumber="1" containsInteger="1" minValue="2"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2" maxValue="4"/>
    </cacheField>
    <cacheField name="Practice &amp; Performance _x000a_" numFmtId="0">
      <sharedItems containsSemiMixedTypes="0" containsString="0" containsNumber="1" containsInteger="1" minValue="2" maxValue="2"/>
    </cacheField>
    <cacheField name="Continuing Professional Development _x000a_" numFmtId="0">
      <sharedItems containsSemiMixedTypes="0" containsString="0" containsNumber="1" containsInteger="1" minValue="1" maxValue="2"/>
    </cacheField>
    <cacheField name="Cultural Considerations _x000a_" numFmtId="0">
      <sharedItems containsSemiMixedTypes="0" containsString="0" containsNumber="1" containsInteger="1" minValue="1" maxValue="2"/>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2" maxValue="4"/>
    </cacheField>
    <cacheField name="Materials/Media _x000a_" numFmtId="0">
      <sharedItems containsSemiMixedTypes="0" containsString="0" containsNumber="1" containsInteger="1" minValue="2" maxValue="3"/>
    </cacheField>
    <cacheField name="Website/Webpage _x000a_" numFmtId="0">
      <sharedItems containsSemiMixedTypes="0" containsString="0" containsNumber="1" containsInteger="1" minValue="2" maxValue="3"/>
    </cacheField>
    <cacheField name="Accessibility/Cultural &amp; Linguistic Diversity " numFmtId="0">
      <sharedItems containsSemiMixedTypes="0" containsString="0" containsNumber="1" containsInteger="1" minValue="1" maxValue="2"/>
    </cacheField>
    <cacheField name="PA &amp; Outreach" numFmtId="0">
      <sharedItems containsNonDate="0" containsString="0" containsBlank="1"/>
    </cacheField>
    <cacheField name="Process by Participants " numFmtId="0">
      <sharedItems containsSemiMixedTypes="0" containsString="0" containsNumber="1" containsInteger="1" minValue="2" maxValue="3"/>
    </cacheField>
    <cacheField name="Process by Facilitators" numFmtId="0">
      <sharedItems containsSemiMixedTypes="0" containsString="0" containsNumber="1" containsInteger="1" minValue="2" maxValue="3"/>
    </cacheField>
    <cacheField name="Practitioner by Facilitator " numFmtId="0">
      <sharedItems containsSemiMixedTypes="0" containsString="0" containsNumber="1" containsInteger="1" minValue="2" maxValue="3"/>
    </cacheField>
    <cacheField name="Practioner by Participants" numFmtId="0">
      <sharedItems containsSemiMixedTypes="0" containsString="0" containsNumber="1" containsInteger="1" minValue="2" maxValue="3"/>
    </cacheField>
    <cacheField name="Impact/Outcomes _x000a_" numFmtId="0">
      <sharedItems containsSemiMixedTypes="0" containsString="0" containsNumber="1" containsInteger="1" minValue="2" maxValue="2"/>
    </cacheField>
    <cacheField name="Efficiency Assessment _x000a_" numFmtId="0">
      <sharedItems containsSemiMixedTypes="0" containsString="0" containsNumber="1" containsInteger="1" minValue="1" maxValue="2"/>
    </cacheField>
    <cacheField name="System Usage _x000a_" numFmtId="0">
      <sharedItems containsSemiMixedTypes="0" containsString="0" containsNumber="1" containsInteger="1" minValue="2" maxValue="2"/>
    </cacheField>
    <cacheField name="Summarizing/Reporting_x000a_" numFmtId="0">
      <sharedItems containsSemiMixedTypes="0" containsString="0" containsNumber="1" containsInteger="1" minValue="1" maxValue="1"/>
    </cacheField>
    <cacheField name="Analysis &amp; Utilization for CQI_x000a_"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43.xml><?xml version="1.0" encoding="utf-8"?>
<pivotCacheDefinition xmlns="http://schemas.openxmlformats.org/spreadsheetml/2006/main" xmlns:r="http://schemas.openxmlformats.org/officeDocument/2006/relationships" r:id="rId1" refreshedBy="Diana Cruz" refreshedDate="43158.418958101851" createdVersion="4" refreshedVersion="4" minRefreshableVersion="3" recordCount="2">
  <cacheSource type="worksheet">
    <worksheetSource ref="A24:AG26" sheet="Quarterly Report Results"/>
  </cacheSource>
  <cacheFields count="33">
    <cacheField name="State" numFmtId="0">
      <sharedItems count="2">
        <s v="State F"/>
        <s v="GA" u="1"/>
      </sharedItems>
    </cacheField>
    <cacheField name="Quarter" numFmtId="0">
      <sharedItems count="3">
        <s v="Initial"/>
        <s v="End of Year #1"/>
        <s v="Q1Y3" u="1"/>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2"/>
    </cacheField>
    <cacheField name="Resource Allocation _x000a_" numFmtId="0">
      <sharedItems containsSemiMixedTypes="0" containsString="0" containsNumber="1" containsInteger="1" minValue="3" maxValue="3"/>
    </cacheField>
    <cacheField name="Stakeholder Involvement _x000a_" numFmtId="0">
      <sharedItems containsSemiMixedTypes="0" containsString="0" containsNumber="1" containsInteger="1" minValue="2" maxValue="4"/>
    </cacheField>
    <cacheField name="Policy &amp; Guidance _x000a_" numFmtId="0">
      <sharedItems containsSemiMixedTypes="0" containsString="0" containsNumber="1" containsInteger="1" minValue="1" maxValue="2"/>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2"/>
    </cacheField>
    <cacheField name="Intake Process _x000a_" numFmtId="0">
      <sharedItems containsSemiMixedTypes="0" containsString="0" containsNumber="1" containsInteger="1" minValue="1" maxValue="2"/>
    </cacheField>
    <cacheField name="Case Management _x000a_" numFmtId="0">
      <sharedItems containsSemiMixedTypes="0" containsString="0" containsNumber="1" containsInteger="1" minValue="1" maxValue="1"/>
    </cacheField>
    <cacheField name="Data Collection _x000a_" numFmtId="0">
      <sharedItems containsSemiMixedTypes="0" containsString="0" containsNumber="1" containsInteger="1" minValue="1" maxValue="1"/>
    </cacheField>
    <cacheField name="Technical Assistance _x000a_" numFmtId="0">
      <sharedItems containsSemiMixedTypes="0" containsString="0" containsNumber="1" containsInteger="1" minValue="1" maxValue="1"/>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2"/>
    </cacheField>
    <cacheField name="Continuing Professional Development _x000a_" numFmtId="0">
      <sharedItems containsSemiMixedTypes="0" containsString="0" containsNumber="1" containsInteger="1" minValue="1" maxValue="3"/>
    </cacheField>
    <cacheField name="Cultural Considerations _x000a_" numFmtId="0">
      <sharedItems containsSemiMixedTypes="0" containsString="0" containsNumber="1" containsInteger="1" minValue="1" maxValue="2"/>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2" maxValue="2"/>
    </cacheField>
    <cacheField name="Materials/Media _x000a_" numFmtId="0">
      <sharedItems containsSemiMixedTypes="0" containsString="0" containsNumber="1" containsInteger="1" minValue="1" maxValue="2"/>
    </cacheField>
    <cacheField name="Website/Webpage _x000a_" numFmtId="0">
      <sharedItems containsSemiMixedTypes="0" containsString="0" containsNumber="1" containsInteger="1" minValue="1" maxValue="2"/>
    </cacheField>
    <cacheField name="Accessibility/Cultural &amp; Linguistic Diversity " numFmtId="0">
      <sharedItems containsSemiMixedTypes="0" containsString="0" containsNumber="1" containsInteger="1" minValue="1" maxValue="1"/>
    </cacheField>
    <cacheField name="PA &amp; Outreach" numFmtId="0">
      <sharedItems containsNonDate="0" containsString="0" containsBlank="1"/>
    </cacheField>
    <cacheField name="Process by Participants " numFmtId="0">
      <sharedItems containsSemiMixedTypes="0" containsString="0" containsNumber="1" containsInteger="1" minValue="1" maxValue="2"/>
    </cacheField>
    <cacheField name="Process by Facilitators" numFmtId="0">
      <sharedItems containsSemiMixedTypes="0" containsString="0" containsNumber="1" containsInteger="1" minValue="1" maxValue="1"/>
    </cacheField>
    <cacheField name="Practitioner by Facilitator " numFmtId="0">
      <sharedItems containsSemiMixedTypes="0" containsString="0" containsNumber="1" containsInteger="1" minValue="1" maxValue="1"/>
    </cacheField>
    <cacheField name="Practioner by Participants" numFmtId="0">
      <sharedItems containsSemiMixedTypes="0" containsString="0" containsNumber="1" containsInteger="1" minValue="1" maxValue="2"/>
    </cacheField>
    <cacheField name="Impact/Outcomes _x000a_" numFmtId="0">
      <sharedItems containsSemiMixedTypes="0" containsString="0" containsNumber="1" containsInteger="1" minValue="1" maxValue="1"/>
    </cacheField>
    <cacheField name="Efficiency Assessment _x000a_" numFmtId="0">
      <sharedItems containsSemiMixedTypes="0" containsString="0" containsNumber="1" containsInteger="1" minValue="1" maxValue="1"/>
    </cacheField>
    <cacheField name="System Usage _x000a_" numFmtId="0">
      <sharedItems containsSemiMixedTypes="0" containsString="0" containsNumber="1" containsInteger="1" minValue="1" maxValue="2"/>
    </cacheField>
    <cacheField name="Summarizing/Reporting_x000a_" numFmtId="0">
      <sharedItems containsSemiMixedTypes="0" containsString="0" containsNumber="1" containsInteger="1" minValue="1" maxValue="1"/>
    </cacheField>
    <cacheField name="Analysis &amp; Utilization for CQI_x000a_"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44.xml><?xml version="1.0" encoding="utf-8"?>
<pivotCacheDefinition xmlns="http://schemas.openxmlformats.org/spreadsheetml/2006/main" xmlns:r="http://schemas.openxmlformats.org/officeDocument/2006/relationships" r:id="rId1" refreshedBy="Diana Cruz" refreshedDate="43158.418958912036" createdVersion="4" refreshedVersion="4" minRefreshableVersion="3" recordCount="2">
  <cacheSource type="worksheet">
    <worksheetSource ref="A3:AG5" sheet="Quarterly Report Results"/>
  </cacheSource>
  <cacheFields count="33">
    <cacheField name="State" numFmtId="0">
      <sharedItems count="2">
        <s v="State G"/>
        <s v="WV" u="1"/>
      </sharedItems>
    </cacheField>
    <cacheField name="Quarter" numFmtId="0">
      <sharedItems count="3">
        <s v="Initial"/>
        <s v="End of Year #1"/>
        <s v="Q1Y3" u="1"/>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3"/>
    </cacheField>
    <cacheField name="Resource Allocation _x000a_" numFmtId="0">
      <sharedItems containsSemiMixedTypes="0" containsString="0" containsNumber="1" containsInteger="1" minValue="2" maxValue="4"/>
    </cacheField>
    <cacheField name="Stakeholder Involvement _x000a_" numFmtId="0">
      <sharedItems containsSemiMixedTypes="0" containsString="0" containsNumber="1" containsInteger="1" minValue="1" maxValue="3"/>
    </cacheField>
    <cacheField name="Policy &amp; Guidance _x000a_" numFmtId="0">
      <sharedItems containsSemiMixedTypes="0" containsString="0" containsNumber="1" containsInteger="1" minValue="2"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1" maxValue="4"/>
    </cacheField>
    <cacheField name="Case Management _x000a_" numFmtId="0">
      <sharedItems containsSemiMixedTypes="0" containsString="0" containsNumber="1" containsInteger="1" minValue="1" maxValue="4"/>
    </cacheField>
    <cacheField name="Data Collection _x000a_" numFmtId="0">
      <sharedItems containsSemiMixedTypes="0" containsString="0" containsNumber="1" containsInteger="1" minValue="1" maxValue="3"/>
    </cacheField>
    <cacheField name="Technical Assistance _x000a_" numFmtId="0">
      <sharedItems containsSemiMixedTypes="0" containsString="0" containsNumber="1" containsInteger="1" minValue="1"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1" maxValue="4"/>
    </cacheField>
    <cacheField name="Practice &amp; Performance _x000a_" numFmtId="0">
      <sharedItems containsSemiMixedTypes="0" containsString="0" containsNumber="1" containsInteger="1" minValue="1" maxValue="4"/>
    </cacheField>
    <cacheField name="Continuing Professional Development _x000a_" numFmtId="0">
      <sharedItems containsSemiMixedTypes="0" containsString="0" containsNumber="1" containsInteger="1" minValue="1" maxValue="4"/>
    </cacheField>
    <cacheField name="Cultural Considerations _x000a_" numFmtId="0">
      <sharedItems containsSemiMixedTypes="0" containsString="0" containsNumber="1" containsInteger="1" minValue="1" maxValue="4"/>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1" maxValue="4"/>
    </cacheField>
    <cacheField name="Materials/Media _x000a_" numFmtId="0">
      <sharedItems containsSemiMixedTypes="0" containsString="0" containsNumber="1" containsInteger="1" minValue="1" maxValue="4"/>
    </cacheField>
    <cacheField name="Website/Webpage _x000a_" numFmtId="0">
      <sharedItems containsSemiMixedTypes="0" containsString="0" containsNumber="1" containsInteger="1" minValue="1" maxValue="4"/>
    </cacheField>
    <cacheField name="Accessibility/Cultural &amp; Linguistic Diversity " numFmtId="0">
      <sharedItems containsSemiMixedTypes="0" containsString="0" containsNumber="1" containsInteger="1" minValue="1" maxValue="3"/>
    </cacheField>
    <cacheField name="PA &amp; Outreach" numFmtId="0">
      <sharedItems containsNonDate="0" containsString="0" containsBlank="1"/>
    </cacheField>
    <cacheField name="Process by Participants " numFmtId="0">
      <sharedItems containsSemiMixedTypes="0" containsString="0" containsNumber="1" containsInteger="1" minValue="1" maxValue="3"/>
    </cacheField>
    <cacheField name="Process by Facilitators" numFmtId="0">
      <sharedItems containsSemiMixedTypes="0" containsString="0" containsNumber="1" containsInteger="1" minValue="1" maxValue="3"/>
    </cacheField>
    <cacheField name="Practitioner by Facilitator " numFmtId="0">
      <sharedItems containsSemiMixedTypes="0" containsString="0" containsNumber="1" containsInteger="1" minValue="1" maxValue="3"/>
    </cacheField>
    <cacheField name="Practioner by Participants" numFmtId="0">
      <sharedItems containsSemiMixedTypes="0" containsString="0" containsNumber="1" containsInteger="1" minValue="1" maxValue="3"/>
    </cacheField>
    <cacheField name="Impact/Outcomes _x000a_" numFmtId="0">
      <sharedItems containsSemiMixedTypes="0" containsString="0" containsNumber="1" containsInteger="1" minValue="1" maxValue="1"/>
    </cacheField>
    <cacheField name="Efficiency Assessment _x000a_" numFmtId="0">
      <sharedItems containsSemiMixedTypes="0" containsString="0" containsNumber="1" containsInteger="1" minValue="1" maxValue="1"/>
    </cacheField>
    <cacheField name="System Usage _x000a_" numFmtId="0">
      <sharedItems containsSemiMixedTypes="0" containsString="0" containsNumber="1" containsInteger="1" minValue="1" maxValue="1"/>
    </cacheField>
    <cacheField name="Summarizing/Reporting_x000a_" numFmtId="0">
      <sharedItems containsSemiMixedTypes="0" containsString="0" containsNumber="1" containsInteger="1" minValue="1" maxValue="1"/>
    </cacheField>
    <cacheField name="Analysis &amp; Utilization for CQI_x000a_"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Diana Cruz" refreshedDate="43158.418945254627" createdVersion="4" refreshedVersion="4" minRefreshableVersion="3" recordCount="3">
  <cacheSource type="worksheet">
    <worksheetSource ref="A3:M6" sheet="Quarterly Report Results"/>
  </cacheSource>
  <cacheFields count="13">
    <cacheField name="State" numFmtId="0">
      <sharedItems containsBlank="1" count="3">
        <s v="State G"/>
        <m/>
        <s v="WV"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3"/>
    </cacheField>
    <cacheField name="Resource Allocation _x000a_" numFmtId="0">
      <sharedItems containsSemiMixedTypes="0" containsString="0" containsNumber="1" containsInteger="1" minValue="2" maxValue="4"/>
    </cacheField>
    <cacheField name="Stakeholder Involvement _x000a_" numFmtId="0">
      <sharedItems containsSemiMixedTypes="0" containsString="0" containsNumber="1" containsInteger="1" minValue="1" maxValue="3"/>
    </cacheField>
    <cacheField name="Policy &amp; Guidance _x000a_" numFmtId="0">
      <sharedItems containsSemiMixedTypes="0" containsString="0" containsNumber="1" containsInteger="1" minValue="2"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1" maxValue="4"/>
    </cacheField>
    <cacheField name="Intake Process _x000a_" numFmtId="0">
      <sharedItems containsSemiMixedTypes="0" containsString="0" containsNumber="1" containsInteger="1" minValue="1" maxValue="4"/>
    </cacheField>
    <cacheField name="Case Management _x000a_" numFmtId="0">
      <sharedItems containsSemiMixedTypes="0" containsString="0" containsNumber="1" containsInteger="1" minValue="1" maxValue="4"/>
    </cacheField>
    <cacheField name="Data Collection _x000a_" numFmtId="0">
      <sharedItems containsSemiMixedTypes="0" containsString="0" containsNumber="1" containsInteger="1" minValue="1" maxValue="3"/>
    </cacheField>
    <cacheField name="Technical Assistance _x000a_"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Diana Cruz" refreshedDate="43158.418945486112" createdVersion="4" refreshedVersion="4" minRefreshableVersion="3" recordCount="3">
  <cacheSource type="worksheet">
    <worksheetSource ref="A3:G6" sheet="Quarterly Report Results"/>
  </cacheSource>
  <cacheFields count="7">
    <cacheField name="State" numFmtId="0">
      <sharedItems containsBlank="1" count="3">
        <s v="State G"/>
        <m/>
        <s v="WV"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1" maxValue="4"/>
    </cacheField>
    <cacheField name="Data System _x000a_  " numFmtId="0">
      <sharedItems containsSemiMixedTypes="0" containsString="0" containsNumber="1" containsInteger="1" minValue="1" maxValue="3"/>
    </cacheField>
    <cacheField name="Resource Allocation _x000a_" numFmtId="0">
      <sharedItems containsSemiMixedTypes="0" containsString="0" containsNumber="1" containsInteger="1" minValue="2" maxValue="4"/>
    </cacheField>
    <cacheField name="Stakeholder Involvement _x000a_" numFmtId="0">
      <sharedItems containsSemiMixedTypes="0" containsString="0" containsNumber="1" containsInteger="1" minValue="1" maxValue="3"/>
    </cacheField>
    <cacheField name="Policy &amp; Guidance _x000a_" numFmtId="0">
      <sharedItems containsSemiMixedTypes="0" containsString="0" containsNumber="1" containsInteger="1" minValue="2" maxValue="4"/>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Diana Cruz" refreshedDate="43158.418945717596" createdVersion="4" refreshedVersion="4" minRefreshableVersion="3" recordCount="3">
  <cacheSource type="worksheet">
    <worksheetSource ref="A10:AG13" sheet="Quarterly Report Results"/>
  </cacheSource>
  <cacheFields count="33">
    <cacheField name="State" numFmtId="0">
      <sharedItems containsBlank="1" count="3">
        <s v="State D"/>
        <m/>
        <s v="AR"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4"/>
    </cacheField>
    <cacheField name="Data System _x000a_  " numFmtId="0">
      <sharedItems containsSemiMixedTypes="0" containsString="0" containsNumber="1" containsInteger="1" minValue="3"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1" maxValue="4"/>
    </cacheField>
    <cacheField name="Policy &amp; Guidance _x000a_" numFmtId="0">
      <sharedItems containsSemiMixedTypes="0" containsString="0" containsNumber="1" containsInteger="1" minValue="3"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2" maxValue="3"/>
    </cacheField>
    <cacheField name="Intake Process _x000a_" numFmtId="0">
      <sharedItems containsSemiMixedTypes="0" containsString="0" containsNumber="1" containsInteger="1" minValue="3" maxValue="4"/>
    </cacheField>
    <cacheField name="Case Management _x000a_" numFmtId="0">
      <sharedItems containsSemiMixedTypes="0" containsString="0" containsNumber="1" containsInteger="1" minValue="3" maxValue="4"/>
    </cacheField>
    <cacheField name="Data Collection _x000a_" numFmtId="0">
      <sharedItems containsSemiMixedTypes="0" containsString="0" containsNumber="1" containsInteger="1" minValue="3" maxValue="4"/>
    </cacheField>
    <cacheField name="Technical Assistance _x000a_" numFmtId="0">
      <sharedItems containsSemiMixedTypes="0" containsString="0" containsNumber="1" containsInteger="1" minValue="3"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3" maxValue="4"/>
    </cacheField>
    <cacheField name="Practice &amp; Performance _x000a_" numFmtId="0">
      <sharedItems containsSemiMixedTypes="0" containsString="0" containsNumber="1" containsInteger="1" minValue="2" maxValue="4"/>
    </cacheField>
    <cacheField name="Continuing Professional Development _x000a_" numFmtId="0">
      <sharedItems containsSemiMixedTypes="0" containsString="0" containsNumber="1" containsInteger="1" minValue="3" maxValue="4"/>
    </cacheField>
    <cacheField name="Cultural Considerations _x000a_" numFmtId="0">
      <sharedItems containsSemiMixedTypes="0" containsString="0" containsNumber="1" containsInteger="1" minValue="2" maxValue="3"/>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2" maxValue="4"/>
    </cacheField>
    <cacheField name="Materials/Media _x000a_" numFmtId="0">
      <sharedItems containsSemiMixedTypes="0" containsString="0" containsNumber="1" containsInteger="1" minValue="3" maxValue="4"/>
    </cacheField>
    <cacheField name="Website/Webpage _x000a_" numFmtId="0">
      <sharedItems containsSemiMixedTypes="0" containsString="0" containsNumber="1" containsInteger="1" minValue="4" maxValue="4"/>
    </cacheField>
    <cacheField name="Accessibility/Cultural &amp; Linguistic Diversity " numFmtId="0">
      <sharedItems containsSemiMixedTypes="0" containsString="0" containsNumber="1" containsInteger="1" minValue="2" maxValue="4"/>
    </cacheField>
    <cacheField name="PA &amp; Outreach" numFmtId="0">
      <sharedItems containsNonDate="0" containsString="0" containsBlank="1"/>
    </cacheField>
    <cacheField name="Process by Participants " numFmtId="0">
      <sharedItems containsSemiMixedTypes="0" containsString="0" containsNumber="1" containsInteger="1" minValue="3" maxValue="4"/>
    </cacheField>
    <cacheField name="Process by Facilitators" numFmtId="0">
      <sharedItems containsSemiMixedTypes="0" containsString="0" containsNumber="1" containsInteger="1" minValue="3" maxValue="3"/>
    </cacheField>
    <cacheField name="Practitioner by Facilitator " numFmtId="0">
      <sharedItems containsSemiMixedTypes="0" containsString="0" containsNumber="1" containsInteger="1" minValue="3" maxValue="3"/>
    </cacheField>
    <cacheField name="Practioner by Participants" numFmtId="0">
      <sharedItems containsSemiMixedTypes="0" containsString="0" containsNumber="1" containsInteger="1" minValue="2" maxValue="4"/>
    </cacheField>
    <cacheField name="Impact/Outcomes _x000a_" numFmtId="0">
      <sharedItems containsSemiMixedTypes="0" containsString="0" containsNumber="1" containsInteger="1" minValue="2" maxValue="4"/>
    </cacheField>
    <cacheField name="Efficiency Assessment _x000a_" numFmtId="0">
      <sharedItems containsSemiMixedTypes="0" containsString="0" containsNumber="1" containsInteger="1" minValue="1" maxValue="4"/>
    </cacheField>
    <cacheField name="System Usage _x000a_" numFmtId="0">
      <sharedItems containsSemiMixedTypes="0" containsString="0" containsNumber="1" containsInteger="1" minValue="3" maxValue="4"/>
    </cacheField>
    <cacheField name="Summarizing/Reporting_x000a_" numFmtId="0">
      <sharedItems containsSemiMixedTypes="0" containsString="0" containsNumber="1" containsInteger="1" minValue="2" maxValue="4"/>
    </cacheField>
    <cacheField name="Analysis &amp; Utilization for CQI_x000a_" numFmtId="0">
      <sharedItems containsSemiMixedTypes="0" containsString="0" containsNumber="1" containsInteger="1" minValue="3" maxValue="4"/>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Diana Cruz" refreshedDate="43158.418945949074" createdVersion="4" refreshedVersion="4" minRefreshableVersion="3" recordCount="3">
  <cacheSource type="worksheet">
    <worksheetSource ref="A10:W13" sheet="Quarterly Report Results"/>
  </cacheSource>
  <cacheFields count="23">
    <cacheField name="State" numFmtId="0">
      <sharedItems containsBlank="1" count="3">
        <s v="State D"/>
        <m/>
        <s v="AR"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4"/>
    </cacheField>
    <cacheField name="Data System _x000a_  " numFmtId="0">
      <sharedItems containsSemiMixedTypes="0" containsString="0" containsNumber="1" containsInteger="1" minValue="3"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1" maxValue="4"/>
    </cacheField>
    <cacheField name="Policy &amp; Guidance _x000a_" numFmtId="0">
      <sharedItems containsSemiMixedTypes="0" containsString="0" containsNumber="1" containsInteger="1" minValue="3"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2" maxValue="3"/>
    </cacheField>
    <cacheField name="Intake Process _x000a_" numFmtId="0">
      <sharedItems containsSemiMixedTypes="0" containsString="0" containsNumber="1" containsInteger="1" minValue="3" maxValue="4"/>
    </cacheField>
    <cacheField name="Case Management _x000a_" numFmtId="0">
      <sharedItems containsSemiMixedTypes="0" containsString="0" containsNumber="1" containsInteger="1" minValue="3" maxValue="4"/>
    </cacheField>
    <cacheField name="Data Collection _x000a_" numFmtId="0">
      <sharedItems containsSemiMixedTypes="0" containsString="0" containsNumber="1" containsInteger="1" minValue="3" maxValue="4"/>
    </cacheField>
    <cacheField name="Technical Assistance _x000a_" numFmtId="0">
      <sharedItems containsSemiMixedTypes="0" containsString="0" containsNumber="1" containsInteger="1" minValue="3"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3" maxValue="4"/>
    </cacheField>
    <cacheField name="Practice &amp; Performance _x000a_" numFmtId="0">
      <sharedItems containsSemiMixedTypes="0" containsString="0" containsNumber="1" containsInteger="1" minValue="2" maxValue="4"/>
    </cacheField>
    <cacheField name="Continuing Professional Development _x000a_" numFmtId="0">
      <sharedItems containsSemiMixedTypes="0" containsString="0" containsNumber="1" containsInteger="1" minValue="3" maxValue="4"/>
    </cacheField>
    <cacheField name="Cultural Considerations _x000a_" numFmtId="0">
      <sharedItems containsSemiMixedTypes="0" containsString="0" containsNumber="1" containsInteger="1" minValue="2" maxValue="3"/>
    </cacheField>
    <cacheField name="Standards &amp; PD" numFmtId="0">
      <sharedItems containsNonDate="0" containsString="0" containsBlank="1"/>
    </cacheField>
    <cacheField name="Promotional Activities &amp; Presentations _x000a_" numFmtId="0">
      <sharedItems containsSemiMixedTypes="0" containsString="0" containsNumber="1" containsInteger="1" minValue="2" maxValue="4"/>
    </cacheField>
    <cacheField name="Materials/Media _x000a_" numFmtId="0">
      <sharedItems containsSemiMixedTypes="0" containsString="0" containsNumber="1" containsInteger="1" minValue="3" maxValue="4"/>
    </cacheField>
    <cacheField name="Website/Webpage _x000a_" numFmtId="0">
      <sharedItems containsSemiMixedTypes="0" containsString="0" containsNumber="1" containsInteger="1" minValue="4" maxValue="4"/>
    </cacheField>
    <cacheField name="Accessibility/Cultural &amp; Linguistic Diversity " numFmtId="0">
      <sharedItems containsSemiMixedTypes="0" containsString="0" containsNumber="1" containsInteger="1" minValue="2" maxValue="4"/>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Diana Cruz" refreshedDate="43158.418946064812" createdVersion="4" refreshedVersion="4" minRefreshableVersion="3" recordCount="3">
  <cacheSource type="worksheet">
    <worksheetSource ref="A10:R13" sheet="Quarterly Report Results"/>
  </cacheSource>
  <cacheFields count="18">
    <cacheField name="State" numFmtId="0">
      <sharedItems containsBlank="1" count="3">
        <s v="State D"/>
        <m/>
        <s v="AR" u="1"/>
      </sharedItems>
    </cacheField>
    <cacheField name="Quarter" numFmtId="0">
      <sharedItems count="3">
        <s v="Initial"/>
        <s v="End of Year #1"/>
        <s v="End of Year #2"/>
      </sharedItems>
    </cacheField>
    <cacheField name="Management _x000a_" numFmtId="0">
      <sharedItems containsSemiMixedTypes="0" containsString="0" containsNumber="1" containsInteger="1" minValue="2" maxValue="4"/>
    </cacheField>
    <cacheField name="Data System _x000a_  " numFmtId="0">
      <sharedItems containsSemiMixedTypes="0" containsString="0" containsNumber="1" containsInteger="1" minValue="3" maxValue="4"/>
    </cacheField>
    <cacheField name="Resource Allocation _x000a_" numFmtId="0">
      <sharedItems containsSemiMixedTypes="0" containsString="0" containsNumber="1" containsInteger="1" minValue="3" maxValue="4"/>
    </cacheField>
    <cacheField name="Stakeholder Involvement _x000a_" numFmtId="0">
      <sharedItems containsSemiMixedTypes="0" containsString="0" containsNumber="1" containsInteger="1" minValue="1" maxValue="4"/>
    </cacheField>
    <cacheField name="Policy &amp; Guidance _x000a_" numFmtId="0">
      <sharedItems containsSemiMixedTypes="0" containsString="0" containsNumber="1" containsInteger="1" minValue="3" maxValue="4"/>
    </cacheField>
    <cacheField name="Infrastructure" numFmtId="0">
      <sharedItems containsNonDate="0" containsString="0" containsBlank="1"/>
    </cacheField>
    <cacheField name="Participant Preparation _x000a_" numFmtId="0">
      <sharedItems containsSemiMixedTypes="0" containsString="0" containsNumber="1" containsInteger="1" minValue="2" maxValue="3"/>
    </cacheField>
    <cacheField name="Intake Process _x000a_" numFmtId="0">
      <sharedItems containsSemiMixedTypes="0" containsString="0" containsNumber="1" containsInteger="1" minValue="3" maxValue="4"/>
    </cacheField>
    <cacheField name="Case Management _x000a_" numFmtId="0">
      <sharedItems containsSemiMixedTypes="0" containsString="0" containsNumber="1" containsInteger="1" minValue="3" maxValue="4"/>
    </cacheField>
    <cacheField name="Data Collection _x000a_" numFmtId="0">
      <sharedItems containsSemiMixedTypes="0" containsString="0" containsNumber="1" containsInteger="1" minValue="3" maxValue="4"/>
    </cacheField>
    <cacheField name="Technical Assistance _x000a_" numFmtId="0">
      <sharedItems containsSemiMixedTypes="0" containsString="0" containsNumber="1" containsInteger="1" minValue="3" maxValue="4"/>
    </cacheField>
    <cacheField name="Access &amp; Delivery" numFmtId="0">
      <sharedItems containsNonDate="0" containsString="0" containsBlank="1"/>
    </cacheField>
    <cacheField name="Qualifications &amp; Selection _x000a_" numFmtId="0">
      <sharedItems containsSemiMixedTypes="0" containsString="0" containsNumber="1" containsInteger="1" minValue="3" maxValue="4"/>
    </cacheField>
    <cacheField name="Practice &amp; Performance _x000a_" numFmtId="0">
      <sharedItems containsSemiMixedTypes="0" containsString="0" containsNumber="1" containsInteger="1" minValue="2" maxValue="4"/>
    </cacheField>
    <cacheField name="Continuing Professional Development _x000a_" numFmtId="0">
      <sharedItems containsSemiMixedTypes="0" containsString="0" containsNumber="1" containsInteger="1" minValue="3" maxValue="4"/>
    </cacheField>
    <cacheField name="Cultural Considerations _x000a_" numFmtId="0">
      <sharedItems containsSemiMixedTypes="0" containsString="0" containsNumber="1" containsInteger="1" minValue="2"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x v="0"/>
    <n v="1.4285714285714286"/>
    <n v="2"/>
    <n v="2.7142857142857144"/>
    <n v="2.1428571428571428"/>
    <n v="1.8571428571428572"/>
    <n v="2.0285714285714289"/>
    <n v="1.5714285714285714"/>
    <n v="1.8571428571428572"/>
    <n v="1.8571428571428572"/>
    <n v="1.8571428571428572"/>
    <n v="1.4285714285714286"/>
    <n v="1.7142857142857146"/>
    <n v="2.1428571428571428"/>
    <n v="1.4285714285714286"/>
    <n v="1.5714285714285714"/>
    <n v="1.5714285714285714"/>
    <n v="1.6785714285714284"/>
    <n v="1.6428571428571428"/>
    <n v="1.7142857142857142"/>
    <n v="1.5714285714285714"/>
    <n v="1.4285714285714286"/>
    <n v="1.5892857142857142"/>
    <n v="1.4285714285714286"/>
    <n v="1.4285714285714286"/>
    <n v="1.4285714285714286"/>
    <n v="1.2857142857142858"/>
    <n v="1.2857142857142858"/>
    <n v="1.1428571428571428"/>
    <n v="1.5714285714285714"/>
    <n v="1.1428571428571428"/>
    <n v="1.2857142857142858"/>
    <n v="1.3333333333333333"/>
  </r>
  <r>
    <x v="1"/>
    <n v="3.4285714285714284"/>
    <n v="2.4285714285714284"/>
    <n v="3.4285714285714284"/>
    <n v="3"/>
    <n v="2.8571428571428572"/>
    <n v="3.0285714285714285"/>
    <n v="3.1428571428571428"/>
    <n v="3.1428571428571428"/>
    <n v="2.8571428571428572"/>
    <n v="2.2857142857142856"/>
    <n v="2.5714285714285716"/>
    <n v="2.8"/>
    <n v="3.2857142857142856"/>
    <n v="2.8571428571428572"/>
    <n v="2.8571428571428572"/>
    <n v="2.4285714285714284"/>
    <n v="2.8571428571428572"/>
    <n v="3.1428571428571428"/>
    <n v="2.8571428571428572"/>
    <n v="2.7142857142857144"/>
    <n v="2.2857142857142856"/>
    <n v="2.75"/>
    <n v="2.5714285714285716"/>
    <n v="2.1428571428571428"/>
    <n v="2.1428571428571428"/>
    <n v="2.5714285714285716"/>
    <n v="1.8571428571428572"/>
    <n v="1.5714285714285714"/>
    <n v="1.8571428571428572"/>
    <n v="1.5714285714285714"/>
    <n v="1.5714285714285714"/>
    <n v="1.9841269841269846"/>
  </r>
  <r>
    <x v="2"/>
    <m/>
    <m/>
    <m/>
    <m/>
    <m/>
    <n v="3.69"/>
    <m/>
    <m/>
    <m/>
    <m/>
    <m/>
    <n v="3.6"/>
    <m/>
    <m/>
    <m/>
    <m/>
    <n v="3.21"/>
    <m/>
    <m/>
    <m/>
    <m/>
    <n v="3.29"/>
    <m/>
    <m/>
    <m/>
    <m/>
    <m/>
    <m/>
    <m/>
    <m/>
    <m/>
    <n v="2.98"/>
  </r>
</pivotCacheRecords>
</file>

<file path=xl/pivotCache/pivotCacheRecords10.xml><?xml version="1.0" encoding="utf-8"?>
<pivotCacheRecords xmlns="http://schemas.openxmlformats.org/spreadsheetml/2006/main" xmlns:r="http://schemas.openxmlformats.org/officeDocument/2006/relationships" count="3">
  <r>
    <x v="0"/>
    <x v="0"/>
    <n v="2"/>
    <n v="4"/>
    <n v="3"/>
    <n v="1"/>
    <n v="3"/>
    <m/>
    <n v="2"/>
    <n v="3"/>
    <n v="3"/>
    <n v="4"/>
    <n v="3"/>
  </r>
  <r>
    <x v="0"/>
    <x v="1"/>
    <n v="3"/>
    <n v="3"/>
    <n v="4"/>
    <n v="2"/>
    <n v="4"/>
    <m/>
    <n v="3"/>
    <n v="4"/>
    <n v="4"/>
    <n v="3"/>
    <n v="3"/>
  </r>
  <r>
    <x v="1"/>
    <x v="2"/>
    <n v="4"/>
    <n v="4"/>
    <n v="4"/>
    <n v="4"/>
    <n v="4"/>
    <m/>
    <n v="3"/>
    <n v="4"/>
    <n v="4"/>
    <n v="3"/>
    <n v="4"/>
  </r>
</pivotCacheRecords>
</file>

<file path=xl/pivotCache/pivotCacheRecords11.xml><?xml version="1.0" encoding="utf-8"?>
<pivotCacheRecords xmlns="http://schemas.openxmlformats.org/spreadsheetml/2006/main" xmlns:r="http://schemas.openxmlformats.org/officeDocument/2006/relationships" count="3">
  <r>
    <x v="0"/>
    <x v="0"/>
    <n v="2"/>
    <n v="4"/>
    <n v="3"/>
    <n v="1"/>
    <n v="3"/>
  </r>
  <r>
    <x v="0"/>
    <x v="1"/>
    <n v="3"/>
    <n v="3"/>
    <n v="4"/>
    <n v="2"/>
    <n v="4"/>
  </r>
  <r>
    <x v="1"/>
    <x v="2"/>
    <n v="4"/>
    <n v="4"/>
    <n v="4"/>
    <n v="4"/>
    <n v="4"/>
  </r>
</pivotCacheRecords>
</file>

<file path=xl/pivotCache/pivotCacheRecords12.xml><?xml version="1.0" encoding="utf-8"?>
<pivotCacheRecords xmlns="http://schemas.openxmlformats.org/spreadsheetml/2006/main" xmlns:r="http://schemas.openxmlformats.org/officeDocument/2006/relationships" count="3">
  <r>
    <x v="0"/>
    <x v="0"/>
    <n v="2"/>
    <n v="3"/>
    <n v="4"/>
    <n v="4"/>
    <n v="2"/>
    <m/>
    <n v="1"/>
    <n v="4"/>
    <n v="4"/>
    <n v="3"/>
    <n v="2"/>
    <m/>
    <n v="4"/>
    <n v="2"/>
    <n v="2"/>
    <n v="2"/>
    <m/>
    <n v="2"/>
    <n v="2"/>
    <n v="2"/>
    <n v="1"/>
    <m/>
    <n v="2"/>
    <n v="2"/>
    <n v="2"/>
    <n v="2"/>
    <n v="2"/>
    <n v="2"/>
    <n v="2"/>
    <n v="1"/>
    <n v="1"/>
  </r>
  <r>
    <x v="0"/>
    <x v="1"/>
    <n v="3"/>
    <n v="3"/>
    <n v="4"/>
    <n v="3"/>
    <n v="2"/>
    <m/>
    <n v="4"/>
    <n v="4"/>
    <n v="4"/>
    <n v="2"/>
    <n v="4"/>
    <m/>
    <n v="2"/>
    <n v="2"/>
    <n v="1"/>
    <n v="1"/>
    <m/>
    <n v="4"/>
    <n v="3"/>
    <n v="3"/>
    <n v="2"/>
    <m/>
    <n v="3"/>
    <n v="3"/>
    <n v="3"/>
    <n v="3"/>
    <n v="2"/>
    <n v="1"/>
    <n v="2"/>
    <n v="1"/>
    <n v="1"/>
  </r>
  <r>
    <x v="1"/>
    <x v="2"/>
    <n v="3"/>
    <n v="3"/>
    <n v="4"/>
    <n v="3"/>
    <n v="2"/>
    <m/>
    <n v="4"/>
    <n v="4"/>
    <n v="4"/>
    <n v="2"/>
    <n v="4"/>
    <m/>
    <n v="1"/>
    <n v="1"/>
    <n v="1"/>
    <n v="1"/>
    <m/>
    <n v="4"/>
    <n v="2"/>
    <n v="3"/>
    <n v="2"/>
    <m/>
    <n v="3"/>
    <n v="3"/>
    <n v="3"/>
    <n v="3"/>
    <n v="2"/>
    <n v="2"/>
    <n v="1"/>
    <n v="1"/>
    <n v="1"/>
  </r>
</pivotCacheRecords>
</file>

<file path=xl/pivotCache/pivotCacheRecords13.xml><?xml version="1.0" encoding="utf-8"?>
<pivotCacheRecords xmlns="http://schemas.openxmlformats.org/spreadsheetml/2006/main" xmlns:r="http://schemas.openxmlformats.org/officeDocument/2006/relationships" count="3">
  <r>
    <x v="0"/>
    <x v="0"/>
    <n v="2"/>
    <n v="3"/>
    <n v="4"/>
    <n v="4"/>
    <n v="2"/>
    <m/>
    <n v="1"/>
    <n v="4"/>
    <n v="4"/>
    <n v="3"/>
    <n v="2"/>
    <m/>
    <n v="4"/>
    <n v="2"/>
    <n v="2"/>
    <n v="2"/>
    <m/>
    <n v="2"/>
    <n v="2"/>
    <n v="2"/>
    <n v="1"/>
  </r>
  <r>
    <x v="0"/>
    <x v="1"/>
    <n v="3"/>
    <n v="3"/>
    <n v="4"/>
    <n v="3"/>
    <n v="2"/>
    <m/>
    <n v="4"/>
    <n v="4"/>
    <n v="4"/>
    <n v="2"/>
    <n v="4"/>
    <m/>
    <n v="2"/>
    <n v="2"/>
    <n v="1"/>
    <n v="1"/>
    <m/>
    <n v="4"/>
    <n v="3"/>
    <n v="3"/>
    <n v="2"/>
  </r>
  <r>
    <x v="1"/>
    <x v="2"/>
    <n v="3"/>
    <n v="3"/>
    <n v="4"/>
    <n v="3"/>
    <n v="2"/>
    <m/>
    <n v="4"/>
    <n v="4"/>
    <n v="4"/>
    <n v="2"/>
    <n v="4"/>
    <m/>
    <n v="1"/>
    <n v="1"/>
    <n v="1"/>
    <n v="1"/>
    <m/>
    <n v="4"/>
    <n v="2"/>
    <n v="3"/>
    <n v="2"/>
  </r>
</pivotCacheRecords>
</file>

<file path=xl/pivotCache/pivotCacheRecords14.xml><?xml version="1.0" encoding="utf-8"?>
<pivotCacheRecords xmlns="http://schemas.openxmlformats.org/spreadsheetml/2006/main" xmlns:r="http://schemas.openxmlformats.org/officeDocument/2006/relationships" count="3">
  <r>
    <x v="0"/>
    <x v="0"/>
    <n v="2"/>
    <n v="3"/>
    <n v="4"/>
    <n v="4"/>
    <n v="2"/>
    <m/>
    <n v="1"/>
    <n v="4"/>
    <n v="4"/>
    <n v="3"/>
    <n v="2"/>
    <m/>
    <n v="4"/>
    <n v="2"/>
    <n v="2"/>
    <n v="2"/>
  </r>
  <r>
    <x v="0"/>
    <x v="1"/>
    <n v="3"/>
    <n v="3"/>
    <n v="4"/>
    <n v="3"/>
    <n v="2"/>
    <m/>
    <n v="4"/>
    <n v="4"/>
    <n v="4"/>
    <n v="2"/>
    <n v="4"/>
    <m/>
    <n v="2"/>
    <n v="2"/>
    <n v="1"/>
    <n v="1"/>
  </r>
  <r>
    <x v="1"/>
    <x v="2"/>
    <n v="3"/>
    <n v="3"/>
    <n v="4"/>
    <n v="3"/>
    <n v="2"/>
    <m/>
    <n v="4"/>
    <n v="4"/>
    <n v="4"/>
    <n v="2"/>
    <n v="4"/>
    <m/>
    <n v="1"/>
    <n v="1"/>
    <n v="1"/>
    <n v="1"/>
  </r>
</pivotCacheRecords>
</file>

<file path=xl/pivotCache/pivotCacheRecords15.xml><?xml version="1.0" encoding="utf-8"?>
<pivotCacheRecords xmlns="http://schemas.openxmlformats.org/spreadsheetml/2006/main" xmlns:r="http://schemas.openxmlformats.org/officeDocument/2006/relationships" count="3">
  <r>
    <x v="0"/>
    <x v="0"/>
    <n v="2"/>
    <n v="3"/>
    <n v="4"/>
    <n v="4"/>
    <n v="2"/>
    <m/>
    <n v="1"/>
    <n v="4"/>
    <n v="4"/>
    <n v="3"/>
    <n v="2"/>
  </r>
  <r>
    <x v="0"/>
    <x v="1"/>
    <n v="3"/>
    <n v="3"/>
    <n v="4"/>
    <n v="3"/>
    <n v="2"/>
    <m/>
    <n v="4"/>
    <n v="4"/>
    <n v="4"/>
    <n v="2"/>
    <n v="4"/>
  </r>
  <r>
    <x v="1"/>
    <x v="2"/>
    <n v="3"/>
    <n v="3"/>
    <n v="4"/>
    <n v="3"/>
    <n v="2"/>
    <m/>
    <n v="4"/>
    <n v="4"/>
    <n v="4"/>
    <n v="2"/>
    <n v="4"/>
  </r>
</pivotCacheRecords>
</file>

<file path=xl/pivotCache/pivotCacheRecords16.xml><?xml version="1.0" encoding="utf-8"?>
<pivotCacheRecords xmlns="http://schemas.openxmlformats.org/spreadsheetml/2006/main" xmlns:r="http://schemas.openxmlformats.org/officeDocument/2006/relationships" count="3">
  <r>
    <x v="0"/>
    <x v="0"/>
    <n v="2"/>
    <n v="3"/>
    <n v="4"/>
    <n v="4"/>
    <n v="2"/>
  </r>
  <r>
    <x v="0"/>
    <x v="1"/>
    <n v="3"/>
    <n v="3"/>
    <n v="4"/>
    <n v="3"/>
    <n v="2"/>
  </r>
  <r>
    <x v="1"/>
    <x v="2"/>
    <n v="3"/>
    <n v="3"/>
    <n v="4"/>
    <n v="3"/>
    <n v="2"/>
  </r>
</pivotCacheRecords>
</file>

<file path=xl/pivotCache/pivotCacheRecords17.xml><?xml version="1.0" encoding="utf-8"?>
<pivotCacheRecords xmlns="http://schemas.openxmlformats.org/spreadsheetml/2006/main" xmlns:r="http://schemas.openxmlformats.org/officeDocument/2006/relationships" count="3">
  <r>
    <x v="0"/>
    <x v="0"/>
    <n v="1"/>
    <n v="1"/>
    <n v="3"/>
    <n v="2"/>
    <n v="1"/>
    <m/>
    <n v="1"/>
    <n v="1"/>
    <n v="1"/>
    <n v="1"/>
    <n v="1"/>
    <m/>
    <n v="1"/>
    <n v="1"/>
    <n v="1"/>
    <n v="1"/>
    <m/>
    <n v="2"/>
    <n v="1"/>
    <n v="1"/>
    <n v="1"/>
    <m/>
    <n v="1"/>
    <n v="1"/>
    <n v="1"/>
    <n v="1"/>
    <n v="1"/>
    <n v="1"/>
    <n v="1"/>
    <n v="1"/>
    <n v="1"/>
  </r>
  <r>
    <x v="0"/>
    <x v="1"/>
    <n v="4"/>
    <n v="2"/>
    <n v="3"/>
    <n v="4"/>
    <n v="2"/>
    <m/>
    <n v="2"/>
    <n v="2"/>
    <n v="1"/>
    <n v="1"/>
    <n v="1"/>
    <m/>
    <n v="4"/>
    <n v="2"/>
    <n v="3"/>
    <n v="2"/>
    <m/>
    <n v="2"/>
    <n v="2"/>
    <n v="2"/>
    <n v="1"/>
    <m/>
    <n v="2"/>
    <n v="1"/>
    <n v="1"/>
    <n v="2"/>
    <n v="1"/>
    <n v="1"/>
    <n v="2"/>
    <n v="1"/>
    <n v="1"/>
  </r>
  <r>
    <x v="1"/>
    <x v="2"/>
    <n v="4"/>
    <n v="4"/>
    <n v="4"/>
    <n v="4"/>
    <n v="4"/>
    <m/>
    <n v="3"/>
    <n v="3"/>
    <n v="3"/>
    <n v="3"/>
    <n v="3"/>
    <m/>
    <n v="4"/>
    <n v="3"/>
    <n v="3"/>
    <n v="2"/>
    <m/>
    <n v="3"/>
    <n v="3"/>
    <n v="3"/>
    <n v="3"/>
    <m/>
    <n v="3"/>
    <n v="3"/>
    <n v="3"/>
    <n v="3"/>
    <n v="2"/>
    <n v="3"/>
    <n v="3"/>
    <n v="3"/>
    <n v="3"/>
  </r>
</pivotCacheRecords>
</file>

<file path=xl/pivotCache/pivotCacheRecords18.xml><?xml version="1.0" encoding="utf-8"?>
<pivotCacheRecords xmlns="http://schemas.openxmlformats.org/spreadsheetml/2006/main" xmlns:r="http://schemas.openxmlformats.org/officeDocument/2006/relationships" count="3">
  <r>
    <x v="0"/>
    <x v="0"/>
    <n v="1"/>
    <n v="1"/>
    <n v="3"/>
    <n v="2"/>
    <n v="1"/>
    <m/>
    <n v="1"/>
    <n v="1"/>
    <n v="1"/>
    <n v="1"/>
    <n v="1"/>
    <m/>
    <n v="1"/>
    <n v="1"/>
    <n v="1"/>
    <n v="1"/>
    <m/>
    <n v="2"/>
    <n v="1"/>
    <n v="1"/>
    <n v="1"/>
  </r>
  <r>
    <x v="0"/>
    <x v="1"/>
    <n v="4"/>
    <n v="2"/>
    <n v="3"/>
    <n v="4"/>
    <n v="2"/>
    <m/>
    <n v="2"/>
    <n v="2"/>
    <n v="1"/>
    <n v="1"/>
    <n v="1"/>
    <m/>
    <n v="4"/>
    <n v="2"/>
    <n v="3"/>
    <n v="2"/>
    <m/>
    <n v="2"/>
    <n v="2"/>
    <n v="2"/>
    <n v="1"/>
  </r>
  <r>
    <x v="1"/>
    <x v="2"/>
    <n v="4"/>
    <n v="4"/>
    <n v="4"/>
    <n v="4"/>
    <n v="4"/>
    <m/>
    <n v="3"/>
    <n v="3"/>
    <n v="3"/>
    <n v="3"/>
    <n v="3"/>
    <m/>
    <n v="4"/>
    <n v="3"/>
    <n v="3"/>
    <n v="2"/>
    <m/>
    <n v="3"/>
    <n v="3"/>
    <n v="3"/>
    <n v="3"/>
  </r>
</pivotCacheRecords>
</file>

<file path=xl/pivotCache/pivotCacheRecords19.xml><?xml version="1.0" encoding="utf-8"?>
<pivotCacheRecords xmlns="http://schemas.openxmlformats.org/spreadsheetml/2006/main" xmlns:r="http://schemas.openxmlformats.org/officeDocument/2006/relationships" count="3">
  <r>
    <x v="0"/>
    <x v="0"/>
    <n v="1"/>
    <n v="1"/>
    <n v="3"/>
    <n v="2"/>
    <n v="1"/>
    <m/>
    <n v="1"/>
    <n v="1"/>
    <n v="1"/>
    <n v="1"/>
    <n v="1"/>
    <m/>
    <n v="1"/>
    <n v="1"/>
    <n v="1"/>
    <n v="1"/>
  </r>
  <r>
    <x v="0"/>
    <x v="1"/>
    <n v="4"/>
    <n v="2"/>
    <n v="3"/>
    <n v="4"/>
    <n v="2"/>
    <m/>
    <n v="2"/>
    <n v="2"/>
    <n v="1"/>
    <n v="1"/>
    <n v="1"/>
    <m/>
    <n v="4"/>
    <n v="2"/>
    <n v="3"/>
    <n v="2"/>
  </r>
  <r>
    <x v="1"/>
    <x v="2"/>
    <n v="4"/>
    <n v="4"/>
    <n v="4"/>
    <n v="4"/>
    <n v="4"/>
    <m/>
    <n v="3"/>
    <n v="3"/>
    <n v="3"/>
    <n v="3"/>
    <n v="3"/>
    <m/>
    <n v="4"/>
    <n v="3"/>
    <n v="3"/>
    <n v="2"/>
  </r>
</pivotCacheRecords>
</file>

<file path=xl/pivotCache/pivotCacheRecords2.xml><?xml version="1.0" encoding="utf-8"?>
<pivotCacheRecords xmlns="http://schemas.openxmlformats.org/spreadsheetml/2006/main" xmlns:r="http://schemas.openxmlformats.org/officeDocument/2006/relationships" count="3">
  <r>
    <x v="0"/>
    <x v="0"/>
    <n v="1"/>
    <n v="1"/>
    <n v="2"/>
    <n v="1"/>
    <n v="2"/>
    <m/>
    <n v="1"/>
    <n v="1"/>
    <n v="1"/>
    <n v="1"/>
    <n v="1"/>
    <m/>
    <n v="1"/>
    <n v="1"/>
    <n v="1"/>
    <n v="1"/>
    <m/>
    <n v="1"/>
    <n v="1"/>
    <n v="1"/>
    <n v="1"/>
    <m/>
    <n v="1"/>
    <n v="1"/>
    <n v="1"/>
    <n v="1"/>
    <n v="1"/>
    <n v="1"/>
    <n v="1"/>
    <n v="1"/>
    <n v="1"/>
  </r>
  <r>
    <x v="0"/>
    <x v="1"/>
    <n v="4"/>
    <n v="3"/>
    <n v="4"/>
    <n v="3"/>
    <n v="4"/>
    <m/>
    <n v="4"/>
    <n v="4"/>
    <n v="4"/>
    <n v="3"/>
    <n v="4"/>
    <m/>
    <n v="4"/>
    <n v="4"/>
    <n v="4"/>
    <n v="4"/>
    <m/>
    <n v="4"/>
    <n v="4"/>
    <n v="4"/>
    <n v="3"/>
    <m/>
    <n v="3"/>
    <n v="3"/>
    <n v="3"/>
    <n v="3"/>
    <n v="1"/>
    <n v="1"/>
    <n v="1"/>
    <n v="1"/>
    <n v="1"/>
  </r>
  <r>
    <x v="1"/>
    <x v="2"/>
    <n v="4"/>
    <n v="3"/>
    <n v="4"/>
    <n v="3"/>
    <n v="4"/>
    <m/>
    <n v="4"/>
    <n v="4"/>
    <n v="4"/>
    <n v="3"/>
    <n v="4"/>
    <m/>
    <n v="4"/>
    <n v="3"/>
    <n v="4"/>
    <n v="4"/>
    <m/>
    <n v="4"/>
    <n v="4"/>
    <n v="4"/>
    <n v="3"/>
    <m/>
    <n v="3"/>
    <n v="3"/>
    <n v="3"/>
    <n v="3"/>
    <n v="2"/>
    <n v="2"/>
    <n v="2"/>
    <n v="2"/>
    <n v="2"/>
  </r>
</pivotCacheRecords>
</file>

<file path=xl/pivotCache/pivotCacheRecords20.xml><?xml version="1.0" encoding="utf-8"?>
<pivotCacheRecords xmlns="http://schemas.openxmlformats.org/spreadsheetml/2006/main" xmlns:r="http://schemas.openxmlformats.org/officeDocument/2006/relationships" count="3">
  <r>
    <x v="0"/>
    <x v="0"/>
    <n v="1"/>
    <n v="1"/>
    <n v="3"/>
    <n v="2"/>
    <n v="1"/>
    <m/>
    <n v="1"/>
    <n v="1"/>
    <n v="1"/>
    <n v="1"/>
    <n v="1"/>
  </r>
  <r>
    <x v="0"/>
    <x v="1"/>
    <n v="4"/>
    <n v="2"/>
    <n v="3"/>
    <n v="4"/>
    <n v="2"/>
    <m/>
    <n v="2"/>
    <n v="2"/>
    <n v="1"/>
    <n v="1"/>
    <n v="1"/>
  </r>
  <r>
    <x v="1"/>
    <x v="2"/>
    <n v="4"/>
    <n v="4"/>
    <n v="4"/>
    <n v="4"/>
    <n v="4"/>
    <m/>
    <n v="3"/>
    <n v="3"/>
    <n v="3"/>
    <n v="3"/>
    <n v="3"/>
  </r>
</pivotCacheRecords>
</file>

<file path=xl/pivotCache/pivotCacheRecords21.xml><?xml version="1.0" encoding="utf-8"?>
<pivotCacheRecords xmlns="http://schemas.openxmlformats.org/spreadsheetml/2006/main" xmlns:r="http://schemas.openxmlformats.org/officeDocument/2006/relationships" count="3">
  <r>
    <x v="0"/>
    <x v="0"/>
    <n v="1"/>
    <n v="1"/>
    <n v="3"/>
    <n v="2"/>
    <n v="1"/>
  </r>
  <r>
    <x v="0"/>
    <x v="1"/>
    <n v="4"/>
    <n v="2"/>
    <n v="3"/>
    <n v="4"/>
    <n v="2"/>
  </r>
  <r>
    <x v="1"/>
    <x v="2"/>
    <n v="4"/>
    <n v="4"/>
    <n v="4"/>
    <n v="4"/>
    <n v="4"/>
  </r>
</pivotCacheRecords>
</file>

<file path=xl/pivotCache/pivotCacheRecords22.xml><?xml version="1.0" encoding="utf-8"?>
<pivotCacheRecords xmlns="http://schemas.openxmlformats.org/spreadsheetml/2006/main" xmlns:r="http://schemas.openxmlformats.org/officeDocument/2006/relationships" count="3">
  <r>
    <x v="0"/>
    <x v="0"/>
    <n v="2"/>
    <n v="1"/>
    <n v="3"/>
    <n v="3"/>
    <n v="3"/>
    <m/>
    <n v="4"/>
    <n v="2"/>
    <n v="2"/>
    <n v="1"/>
    <n v="1"/>
    <m/>
    <n v="4"/>
    <n v="2"/>
    <n v="2"/>
    <n v="3"/>
    <m/>
    <n v="2.5"/>
    <n v="2"/>
    <n v="1"/>
    <n v="3"/>
    <m/>
    <n v="1"/>
    <n v="1"/>
    <n v="1"/>
    <n v="1"/>
    <n v="1"/>
    <n v="1"/>
    <n v="1"/>
    <n v="1"/>
    <n v="1"/>
  </r>
  <r>
    <x v="0"/>
    <x v="1"/>
    <n v="3"/>
    <n v="2"/>
    <n v="4"/>
    <n v="4"/>
    <n v="4"/>
    <m/>
    <n v="4"/>
    <n v="3"/>
    <n v="3"/>
    <n v="2"/>
    <n v="3"/>
    <m/>
    <n v="4"/>
    <n v="4"/>
    <n v="3"/>
    <n v="3"/>
    <m/>
    <n v="3"/>
    <n v="3"/>
    <n v="3"/>
    <n v="3"/>
    <m/>
    <n v="2"/>
    <n v="1"/>
    <n v="1"/>
    <n v="2"/>
    <n v="1"/>
    <n v="1"/>
    <n v="1"/>
    <n v="1"/>
    <n v="1"/>
  </r>
  <r>
    <x v="1"/>
    <x v="2"/>
    <n v="4"/>
    <n v="4"/>
    <n v="4"/>
    <n v="4"/>
    <n v="4"/>
    <m/>
    <n v="4"/>
    <n v="4"/>
    <n v="4"/>
    <n v="4"/>
    <n v="4"/>
    <m/>
    <n v="4"/>
    <n v="4"/>
    <n v="4"/>
    <n v="4"/>
    <m/>
    <n v="4"/>
    <n v="4"/>
    <n v="4"/>
    <n v="4"/>
    <m/>
    <n v="4"/>
    <n v="3"/>
    <n v="3"/>
    <n v="4"/>
    <n v="3"/>
    <n v="3"/>
    <n v="3"/>
    <n v="3"/>
    <n v="3"/>
  </r>
</pivotCacheRecords>
</file>

<file path=xl/pivotCache/pivotCacheRecords23.xml><?xml version="1.0" encoding="utf-8"?>
<pivotCacheRecords xmlns="http://schemas.openxmlformats.org/spreadsheetml/2006/main" xmlns:r="http://schemas.openxmlformats.org/officeDocument/2006/relationships" count="3">
  <r>
    <x v="0"/>
    <x v="0"/>
    <n v="2"/>
    <n v="1"/>
    <n v="3"/>
    <n v="3"/>
    <n v="3"/>
    <m/>
    <n v="4"/>
    <n v="2"/>
    <n v="2"/>
    <n v="1"/>
    <n v="1"/>
    <m/>
    <n v="4"/>
    <n v="2"/>
    <n v="2"/>
    <n v="3"/>
    <m/>
    <n v="2.5"/>
    <n v="2"/>
    <n v="1"/>
    <n v="3"/>
  </r>
  <r>
    <x v="0"/>
    <x v="1"/>
    <n v="3"/>
    <n v="2"/>
    <n v="4"/>
    <n v="4"/>
    <n v="4"/>
    <m/>
    <n v="4"/>
    <n v="3"/>
    <n v="3"/>
    <n v="2"/>
    <n v="3"/>
    <m/>
    <n v="4"/>
    <n v="4"/>
    <n v="3"/>
    <n v="3"/>
    <m/>
    <n v="3"/>
    <n v="3"/>
    <n v="3"/>
    <n v="3"/>
  </r>
  <r>
    <x v="1"/>
    <x v="2"/>
    <n v="4"/>
    <n v="4"/>
    <n v="4"/>
    <n v="4"/>
    <n v="4"/>
    <m/>
    <n v="4"/>
    <n v="4"/>
    <n v="4"/>
    <n v="4"/>
    <n v="4"/>
    <m/>
    <n v="4"/>
    <n v="4"/>
    <n v="4"/>
    <n v="4"/>
    <m/>
    <n v="4"/>
    <n v="4"/>
    <n v="4"/>
    <n v="4"/>
  </r>
</pivotCacheRecords>
</file>

<file path=xl/pivotCache/pivotCacheRecords24.xml><?xml version="1.0" encoding="utf-8"?>
<pivotCacheRecords xmlns="http://schemas.openxmlformats.org/spreadsheetml/2006/main" xmlns:r="http://schemas.openxmlformats.org/officeDocument/2006/relationships" count="3">
  <r>
    <x v="0"/>
    <x v="0"/>
    <n v="2"/>
    <n v="1"/>
    <n v="3"/>
    <n v="3"/>
    <n v="3"/>
    <m/>
    <n v="4"/>
    <n v="2"/>
    <n v="2"/>
    <n v="1"/>
    <n v="1"/>
    <m/>
    <n v="4"/>
    <n v="2"/>
    <n v="2"/>
    <n v="3"/>
  </r>
  <r>
    <x v="0"/>
    <x v="1"/>
    <n v="3"/>
    <n v="2"/>
    <n v="4"/>
    <n v="4"/>
    <n v="4"/>
    <m/>
    <n v="4"/>
    <n v="3"/>
    <n v="3"/>
    <n v="2"/>
    <n v="3"/>
    <m/>
    <n v="4"/>
    <n v="4"/>
    <n v="3"/>
    <n v="3"/>
  </r>
  <r>
    <x v="1"/>
    <x v="2"/>
    <n v="4"/>
    <n v="4"/>
    <n v="4"/>
    <n v="4"/>
    <n v="4"/>
    <m/>
    <n v="4"/>
    <n v="4"/>
    <n v="4"/>
    <n v="4"/>
    <n v="4"/>
    <m/>
    <n v="4"/>
    <n v="4"/>
    <n v="4"/>
    <n v="4"/>
  </r>
</pivotCacheRecords>
</file>

<file path=xl/pivotCache/pivotCacheRecords25.xml><?xml version="1.0" encoding="utf-8"?>
<pivotCacheRecords xmlns="http://schemas.openxmlformats.org/spreadsheetml/2006/main" xmlns:r="http://schemas.openxmlformats.org/officeDocument/2006/relationships" count="3">
  <r>
    <x v="0"/>
    <x v="0"/>
    <n v="2"/>
    <n v="1"/>
    <n v="3"/>
    <n v="3"/>
    <n v="3"/>
    <m/>
    <n v="4"/>
    <n v="2"/>
    <n v="2"/>
    <n v="1"/>
    <n v="1"/>
  </r>
  <r>
    <x v="0"/>
    <x v="1"/>
    <n v="3"/>
    <n v="2"/>
    <n v="4"/>
    <n v="4"/>
    <n v="4"/>
    <m/>
    <n v="4"/>
    <n v="3"/>
    <n v="3"/>
    <n v="2"/>
    <n v="3"/>
  </r>
  <r>
    <x v="1"/>
    <x v="2"/>
    <n v="4"/>
    <n v="4"/>
    <n v="4"/>
    <n v="4"/>
    <n v="4"/>
    <m/>
    <n v="4"/>
    <n v="4"/>
    <n v="4"/>
    <n v="4"/>
    <n v="4"/>
  </r>
</pivotCacheRecords>
</file>

<file path=xl/pivotCache/pivotCacheRecords26.xml><?xml version="1.0" encoding="utf-8"?>
<pivotCacheRecords xmlns="http://schemas.openxmlformats.org/spreadsheetml/2006/main" xmlns:r="http://schemas.openxmlformats.org/officeDocument/2006/relationships" count="3">
  <r>
    <x v="0"/>
    <x v="0"/>
    <n v="2"/>
    <n v="1"/>
    <n v="3"/>
    <n v="3"/>
    <n v="3"/>
  </r>
  <r>
    <x v="0"/>
    <x v="1"/>
    <n v="3"/>
    <n v="2"/>
    <n v="4"/>
    <n v="4"/>
    <n v="4"/>
  </r>
  <r>
    <x v="1"/>
    <x v="2"/>
    <n v="4"/>
    <n v="4"/>
    <n v="4"/>
    <n v="4"/>
    <n v="4"/>
  </r>
</pivotCacheRecords>
</file>

<file path=xl/pivotCache/pivotCacheRecords27.xml><?xml version="1.0" encoding="utf-8"?>
<pivotCacheRecords xmlns="http://schemas.openxmlformats.org/spreadsheetml/2006/main" xmlns:r="http://schemas.openxmlformats.org/officeDocument/2006/relationships" count="3">
  <r>
    <x v="0"/>
    <x v="0"/>
    <n v="1"/>
    <n v="3"/>
    <n v="2"/>
    <n v="2"/>
    <n v="1"/>
    <m/>
    <n v="1"/>
    <n v="1"/>
    <n v="1"/>
    <n v="2"/>
    <n v="1"/>
    <m/>
    <n v="1"/>
    <n v="1"/>
    <n v="1"/>
    <n v="1"/>
    <m/>
    <n v="1"/>
    <n v="1"/>
    <n v="1"/>
    <n v="1"/>
    <m/>
    <n v="1"/>
    <n v="1"/>
    <n v="1"/>
    <n v="1"/>
    <n v="1"/>
    <n v="1"/>
    <n v="1"/>
    <n v="1"/>
    <n v="1"/>
  </r>
  <r>
    <x v="0"/>
    <x v="1"/>
    <n v="3"/>
    <n v="2"/>
    <n v="2"/>
    <n v="2"/>
    <n v="2"/>
    <m/>
    <n v="2"/>
    <n v="2"/>
    <n v="2"/>
    <n v="2"/>
    <n v="2"/>
    <m/>
    <n v="2"/>
    <n v="2"/>
    <n v="3"/>
    <n v="2"/>
    <m/>
    <n v="2"/>
    <n v="2"/>
    <n v="2"/>
    <n v="2"/>
    <m/>
    <n v="2"/>
    <n v="2"/>
    <n v="2"/>
    <n v="2"/>
    <n v="2"/>
    <n v="2"/>
    <n v="2"/>
    <n v="2"/>
    <n v="2"/>
  </r>
  <r>
    <x v="1"/>
    <x v="2"/>
    <n v="4"/>
    <n v="3"/>
    <n v="3"/>
    <n v="3"/>
    <n v="4"/>
    <m/>
    <n v="4"/>
    <n v="3"/>
    <n v="4"/>
    <n v="3"/>
    <n v="4"/>
    <m/>
    <n v="4"/>
    <n v="3"/>
    <n v="4"/>
    <n v="3"/>
    <m/>
    <n v="3"/>
    <n v="3"/>
    <n v="4"/>
    <n v="2"/>
    <m/>
    <n v="3"/>
    <n v="3"/>
    <n v="3"/>
    <n v="3"/>
    <n v="3"/>
    <n v="3"/>
    <n v="3"/>
    <n v="3"/>
    <n v="3"/>
  </r>
</pivotCacheRecords>
</file>

<file path=xl/pivotCache/pivotCacheRecords28.xml><?xml version="1.0" encoding="utf-8"?>
<pivotCacheRecords xmlns="http://schemas.openxmlformats.org/spreadsheetml/2006/main" xmlns:r="http://schemas.openxmlformats.org/officeDocument/2006/relationships" count="3">
  <r>
    <x v="0"/>
    <x v="0"/>
    <n v="1"/>
    <n v="3"/>
    <n v="2"/>
    <n v="2"/>
    <n v="1"/>
    <m/>
    <n v="1"/>
    <n v="1"/>
    <n v="1"/>
    <n v="2"/>
    <n v="1"/>
    <m/>
    <n v="1"/>
    <n v="1"/>
    <n v="1"/>
    <n v="1"/>
    <m/>
    <n v="1"/>
    <n v="1"/>
    <n v="1"/>
    <n v="1"/>
  </r>
  <r>
    <x v="0"/>
    <x v="1"/>
    <n v="3"/>
    <n v="2"/>
    <n v="2"/>
    <n v="2"/>
    <n v="2"/>
    <m/>
    <n v="2"/>
    <n v="2"/>
    <n v="2"/>
    <n v="2"/>
    <n v="2"/>
    <m/>
    <n v="2"/>
    <n v="2"/>
    <n v="3"/>
    <n v="2"/>
    <m/>
    <n v="2"/>
    <n v="2"/>
    <n v="2"/>
    <n v="2"/>
  </r>
  <r>
    <x v="1"/>
    <x v="2"/>
    <n v="4"/>
    <n v="3"/>
    <n v="3"/>
    <n v="3"/>
    <n v="4"/>
    <m/>
    <n v="4"/>
    <n v="3"/>
    <n v="4"/>
    <n v="3"/>
    <n v="4"/>
    <m/>
    <n v="4"/>
    <n v="3"/>
    <n v="4"/>
    <n v="3"/>
    <m/>
    <n v="3"/>
    <n v="3"/>
    <n v="4"/>
    <n v="2"/>
  </r>
</pivotCacheRecords>
</file>

<file path=xl/pivotCache/pivotCacheRecords29.xml><?xml version="1.0" encoding="utf-8"?>
<pivotCacheRecords xmlns="http://schemas.openxmlformats.org/spreadsheetml/2006/main" xmlns:r="http://schemas.openxmlformats.org/officeDocument/2006/relationships" count="3">
  <r>
    <x v="0"/>
    <x v="0"/>
    <n v="1"/>
    <n v="3"/>
    <n v="2"/>
    <n v="2"/>
    <n v="1"/>
    <m/>
    <n v="1"/>
    <n v="1"/>
    <n v="1"/>
    <n v="2"/>
    <n v="1"/>
    <m/>
    <n v="1"/>
    <n v="1"/>
    <n v="1"/>
    <n v="1"/>
  </r>
  <r>
    <x v="0"/>
    <x v="1"/>
    <n v="3"/>
    <n v="2"/>
    <n v="2"/>
    <n v="2"/>
    <n v="2"/>
    <m/>
    <n v="2"/>
    <n v="2"/>
    <n v="2"/>
    <n v="2"/>
    <n v="2"/>
    <m/>
    <n v="2"/>
    <n v="2"/>
    <n v="3"/>
    <n v="2"/>
  </r>
  <r>
    <x v="1"/>
    <x v="2"/>
    <n v="4"/>
    <n v="3"/>
    <n v="3"/>
    <n v="3"/>
    <n v="4"/>
    <m/>
    <n v="4"/>
    <n v="3"/>
    <n v="4"/>
    <n v="3"/>
    <n v="4"/>
    <m/>
    <n v="4"/>
    <n v="3"/>
    <n v="4"/>
    <n v="3"/>
  </r>
</pivotCacheRecords>
</file>

<file path=xl/pivotCache/pivotCacheRecords3.xml><?xml version="1.0" encoding="utf-8"?>
<pivotCacheRecords xmlns="http://schemas.openxmlformats.org/spreadsheetml/2006/main" xmlns:r="http://schemas.openxmlformats.org/officeDocument/2006/relationships" count="3">
  <r>
    <x v="0"/>
    <x v="0"/>
    <n v="1"/>
    <n v="1"/>
    <n v="2"/>
    <n v="1"/>
    <n v="2"/>
    <m/>
    <n v="1"/>
    <n v="1"/>
    <n v="1"/>
    <n v="1"/>
    <n v="1"/>
    <m/>
    <n v="1"/>
    <n v="1"/>
    <n v="1"/>
    <n v="1"/>
    <m/>
    <n v="1"/>
    <n v="1"/>
    <n v="1"/>
    <n v="1"/>
  </r>
  <r>
    <x v="0"/>
    <x v="1"/>
    <n v="4"/>
    <n v="3"/>
    <n v="4"/>
    <n v="3"/>
    <n v="4"/>
    <m/>
    <n v="4"/>
    <n v="4"/>
    <n v="4"/>
    <n v="3"/>
    <n v="4"/>
    <m/>
    <n v="4"/>
    <n v="4"/>
    <n v="4"/>
    <n v="4"/>
    <m/>
    <n v="4"/>
    <n v="4"/>
    <n v="4"/>
    <n v="3"/>
  </r>
  <r>
    <x v="1"/>
    <x v="2"/>
    <n v="4"/>
    <n v="3"/>
    <n v="4"/>
    <n v="3"/>
    <n v="4"/>
    <m/>
    <n v="4"/>
    <n v="4"/>
    <n v="4"/>
    <n v="3"/>
    <n v="4"/>
    <m/>
    <n v="4"/>
    <n v="3"/>
    <n v="4"/>
    <n v="4"/>
    <m/>
    <n v="4"/>
    <n v="4"/>
    <n v="4"/>
    <n v="3"/>
  </r>
</pivotCacheRecords>
</file>

<file path=xl/pivotCache/pivotCacheRecords30.xml><?xml version="1.0" encoding="utf-8"?>
<pivotCacheRecords xmlns="http://schemas.openxmlformats.org/spreadsheetml/2006/main" xmlns:r="http://schemas.openxmlformats.org/officeDocument/2006/relationships" count="3">
  <r>
    <x v="0"/>
    <x v="0"/>
    <n v="1"/>
    <n v="3"/>
    <n v="2"/>
    <n v="2"/>
    <n v="1"/>
    <m/>
    <n v="1"/>
    <n v="1"/>
    <n v="1"/>
    <n v="2"/>
    <n v="1"/>
  </r>
  <r>
    <x v="0"/>
    <x v="1"/>
    <n v="3"/>
    <n v="2"/>
    <n v="2"/>
    <n v="2"/>
    <n v="2"/>
    <m/>
    <n v="2"/>
    <n v="2"/>
    <n v="2"/>
    <n v="2"/>
    <n v="2"/>
  </r>
  <r>
    <x v="1"/>
    <x v="2"/>
    <n v="4"/>
    <n v="3"/>
    <n v="3"/>
    <n v="3"/>
    <n v="4"/>
    <m/>
    <n v="4"/>
    <n v="3"/>
    <n v="4"/>
    <n v="3"/>
    <n v="4"/>
  </r>
</pivotCacheRecords>
</file>

<file path=xl/pivotCache/pivotCacheRecords31.xml><?xml version="1.0" encoding="utf-8"?>
<pivotCacheRecords xmlns="http://schemas.openxmlformats.org/spreadsheetml/2006/main" xmlns:r="http://schemas.openxmlformats.org/officeDocument/2006/relationships" count="3">
  <r>
    <x v="0"/>
    <x v="0"/>
    <n v="1"/>
    <n v="3"/>
    <n v="2"/>
    <n v="2"/>
    <n v="1"/>
  </r>
  <r>
    <x v="0"/>
    <x v="1"/>
    <n v="3"/>
    <n v="2"/>
    <n v="2"/>
    <n v="2"/>
    <n v="2"/>
  </r>
  <r>
    <x v="1"/>
    <x v="2"/>
    <n v="4"/>
    <n v="3"/>
    <n v="3"/>
    <n v="3"/>
    <n v="4"/>
  </r>
</pivotCacheRecords>
</file>

<file path=xl/pivotCache/pivotCacheRecords32.xml><?xml version="1.0" encoding="utf-8"?>
<pivotCacheRecords xmlns="http://schemas.openxmlformats.org/spreadsheetml/2006/main" xmlns:r="http://schemas.openxmlformats.org/officeDocument/2006/relationships" count="3">
  <r>
    <x v="0"/>
    <x v="0"/>
    <n v="1"/>
    <n v="1"/>
    <n v="2"/>
    <n v="2"/>
    <n v="1"/>
    <m/>
    <n v="1"/>
    <n v="1"/>
    <n v="1"/>
    <n v="1"/>
    <n v="1"/>
    <m/>
    <n v="1"/>
    <n v="1"/>
    <n v="1"/>
    <n v="1"/>
    <m/>
    <n v="1"/>
    <n v="1"/>
    <n v="1"/>
    <n v="1"/>
    <m/>
    <n v="1"/>
    <n v="1"/>
    <n v="1"/>
    <n v="1"/>
    <n v="1"/>
    <n v="1"/>
    <n v="1"/>
    <n v="1"/>
    <n v="1"/>
  </r>
  <r>
    <x v="0"/>
    <x v="1"/>
    <n v="4"/>
    <n v="2"/>
    <n v="3"/>
    <n v="3"/>
    <n v="2"/>
    <m/>
    <n v="3"/>
    <n v="3"/>
    <n v="2"/>
    <n v="3"/>
    <n v="1"/>
    <m/>
    <n v="3"/>
    <n v="3"/>
    <n v="3"/>
    <n v="2"/>
    <m/>
    <n v="4"/>
    <n v="3"/>
    <n v="1"/>
    <n v="1"/>
    <m/>
    <n v="2"/>
    <n v="2"/>
    <n v="2"/>
    <n v="2"/>
    <n v="2"/>
    <n v="2"/>
    <n v="2"/>
    <n v="2"/>
    <n v="2"/>
  </r>
  <r>
    <x v="0"/>
    <x v="2"/>
    <n v="4"/>
    <n v="4"/>
    <n v="3"/>
    <n v="4"/>
    <n v="4"/>
    <m/>
    <n v="3"/>
    <n v="4"/>
    <n v="3"/>
    <n v="4"/>
    <n v="4"/>
    <m/>
    <n v="4"/>
    <n v="4"/>
    <n v="4"/>
    <n v="2"/>
    <m/>
    <n v="3"/>
    <n v="3"/>
    <n v="3"/>
    <n v="2"/>
    <m/>
    <n v="3"/>
    <n v="4"/>
    <n v="3"/>
    <n v="4"/>
    <n v="4"/>
    <n v="4"/>
    <n v="3"/>
    <n v="3"/>
    <n v="3"/>
  </r>
</pivotCacheRecords>
</file>

<file path=xl/pivotCache/pivotCacheRecords33.xml><?xml version="1.0" encoding="utf-8"?>
<pivotCacheRecords xmlns="http://schemas.openxmlformats.org/spreadsheetml/2006/main" xmlns:r="http://schemas.openxmlformats.org/officeDocument/2006/relationships" count="3">
  <r>
    <x v="0"/>
    <x v="0"/>
    <n v="1"/>
    <n v="1"/>
    <n v="2"/>
    <n v="2"/>
    <n v="1"/>
    <m/>
    <n v="1"/>
    <n v="1"/>
    <n v="1"/>
    <n v="1"/>
    <n v="1"/>
    <m/>
    <n v="1"/>
    <n v="1"/>
    <n v="1"/>
    <n v="1"/>
    <m/>
    <n v="1"/>
    <n v="1"/>
    <n v="1"/>
    <n v="1"/>
    <m/>
  </r>
  <r>
    <x v="0"/>
    <x v="1"/>
    <n v="4"/>
    <n v="2"/>
    <n v="3"/>
    <n v="3"/>
    <n v="2"/>
    <m/>
    <n v="3"/>
    <n v="3"/>
    <n v="2"/>
    <n v="3"/>
    <n v="1"/>
    <m/>
    <n v="3"/>
    <n v="3"/>
    <n v="3"/>
    <n v="2"/>
    <m/>
    <n v="4"/>
    <n v="3"/>
    <n v="1"/>
    <n v="1"/>
    <m/>
  </r>
  <r>
    <x v="0"/>
    <x v="2"/>
    <n v="4"/>
    <n v="4"/>
    <n v="3"/>
    <n v="4"/>
    <n v="4"/>
    <m/>
    <n v="3"/>
    <n v="4"/>
    <n v="3"/>
    <n v="4"/>
    <n v="4"/>
    <m/>
    <n v="4"/>
    <n v="4"/>
    <n v="4"/>
    <n v="2"/>
    <m/>
    <n v="3"/>
    <n v="3"/>
    <n v="3"/>
    <n v="2"/>
    <m/>
  </r>
</pivotCacheRecords>
</file>

<file path=xl/pivotCache/pivotCacheRecords34.xml><?xml version="1.0" encoding="utf-8"?>
<pivotCacheRecords xmlns="http://schemas.openxmlformats.org/spreadsheetml/2006/main" xmlns:r="http://schemas.openxmlformats.org/officeDocument/2006/relationships" count="3">
  <r>
    <x v="0"/>
    <x v="0"/>
    <n v="1"/>
    <n v="1"/>
    <n v="2"/>
    <n v="2"/>
    <n v="1"/>
    <m/>
    <n v="1"/>
    <n v="1"/>
    <n v="1"/>
    <n v="1"/>
    <n v="1"/>
    <m/>
    <n v="1"/>
    <n v="1"/>
    <n v="1"/>
    <n v="1"/>
  </r>
  <r>
    <x v="0"/>
    <x v="1"/>
    <n v="4"/>
    <n v="2"/>
    <n v="3"/>
    <n v="3"/>
    <n v="2"/>
    <m/>
    <n v="3"/>
    <n v="3"/>
    <n v="2"/>
    <n v="3"/>
    <n v="1"/>
    <m/>
    <n v="3"/>
    <n v="3"/>
    <n v="3"/>
    <n v="2"/>
  </r>
  <r>
    <x v="0"/>
    <x v="2"/>
    <n v="4"/>
    <n v="4"/>
    <n v="3"/>
    <n v="4"/>
    <n v="4"/>
    <m/>
    <n v="3"/>
    <n v="4"/>
    <n v="3"/>
    <n v="4"/>
    <n v="4"/>
    <m/>
    <n v="4"/>
    <n v="4"/>
    <n v="4"/>
    <n v="2"/>
  </r>
</pivotCacheRecords>
</file>

<file path=xl/pivotCache/pivotCacheRecords35.xml><?xml version="1.0" encoding="utf-8"?>
<pivotCacheRecords xmlns="http://schemas.openxmlformats.org/spreadsheetml/2006/main" xmlns:r="http://schemas.openxmlformats.org/officeDocument/2006/relationships" count="3">
  <r>
    <x v="0"/>
    <x v="0"/>
    <n v="1"/>
    <n v="1"/>
    <n v="2"/>
    <n v="2"/>
    <n v="1"/>
    <m/>
    <n v="1"/>
    <n v="1"/>
    <n v="1"/>
    <n v="1"/>
    <n v="1"/>
  </r>
  <r>
    <x v="0"/>
    <x v="1"/>
    <n v="4"/>
    <n v="2"/>
    <n v="3"/>
    <n v="3"/>
    <n v="2"/>
    <m/>
    <n v="3"/>
    <n v="3"/>
    <n v="2"/>
    <n v="3"/>
    <n v="1"/>
  </r>
  <r>
    <x v="0"/>
    <x v="2"/>
    <n v="4"/>
    <n v="4"/>
    <n v="3"/>
    <n v="4"/>
    <n v="4"/>
    <m/>
    <n v="3"/>
    <n v="4"/>
    <n v="3"/>
    <n v="4"/>
    <n v="4"/>
  </r>
</pivotCacheRecords>
</file>

<file path=xl/pivotCache/pivotCacheRecords36.xml><?xml version="1.0" encoding="utf-8"?>
<pivotCacheRecords xmlns="http://schemas.openxmlformats.org/spreadsheetml/2006/main" xmlns:r="http://schemas.openxmlformats.org/officeDocument/2006/relationships" count="3">
  <r>
    <x v="0"/>
    <x v="0"/>
    <n v="1"/>
    <n v="1"/>
    <n v="2"/>
    <n v="2"/>
    <n v="1"/>
    <m/>
    <n v="1"/>
    <n v="1"/>
    <n v="1"/>
    <n v="1"/>
    <n v="1"/>
    <m/>
    <n v="1"/>
    <n v="1"/>
    <n v="1"/>
    <n v="1"/>
    <m/>
    <n v="1"/>
    <n v="1"/>
    <n v="1"/>
    <n v="1"/>
    <m/>
    <n v="1"/>
    <n v="1"/>
    <n v="1"/>
    <n v="1"/>
    <n v="1"/>
    <n v="1"/>
    <n v="1"/>
    <n v="1"/>
    <n v="1"/>
    <m/>
  </r>
  <r>
    <x v="0"/>
    <x v="1"/>
    <n v="4"/>
    <n v="2"/>
    <n v="3"/>
    <n v="3"/>
    <n v="2"/>
    <m/>
    <n v="3"/>
    <n v="3"/>
    <n v="2"/>
    <n v="3"/>
    <n v="1"/>
    <m/>
    <n v="3"/>
    <n v="3"/>
    <n v="3"/>
    <n v="2"/>
    <m/>
    <n v="4"/>
    <n v="3"/>
    <n v="1"/>
    <n v="1"/>
    <m/>
    <n v="2"/>
    <n v="2"/>
    <n v="2"/>
    <n v="2"/>
    <n v="2"/>
    <n v="2"/>
    <n v="2"/>
    <n v="2"/>
    <n v="2"/>
    <m/>
  </r>
  <r>
    <x v="0"/>
    <x v="2"/>
    <n v="4"/>
    <n v="4"/>
    <n v="3"/>
    <n v="4"/>
    <n v="4"/>
    <m/>
    <n v="3"/>
    <n v="4"/>
    <n v="3"/>
    <n v="4"/>
    <n v="4"/>
    <m/>
    <n v="4"/>
    <n v="4"/>
    <n v="4"/>
    <n v="2"/>
    <m/>
    <n v="3"/>
    <n v="3"/>
    <n v="3"/>
    <n v="2"/>
    <m/>
    <n v="3"/>
    <n v="4"/>
    <n v="3"/>
    <n v="4"/>
    <n v="4"/>
    <n v="4"/>
    <n v="3"/>
    <n v="3"/>
    <n v="3"/>
    <m/>
  </r>
</pivotCacheRecords>
</file>

<file path=xl/pivotCache/pivotCacheRecords37.xml><?xml version="1.0" encoding="utf-8"?>
<pivotCacheRecords xmlns="http://schemas.openxmlformats.org/spreadsheetml/2006/main" xmlns:r="http://schemas.openxmlformats.org/officeDocument/2006/relationships" count="2">
  <r>
    <x v="0"/>
    <n v="1.4285714285714286"/>
    <n v="2"/>
    <n v="2.7142857142857144"/>
    <n v="2.1428571428571428"/>
    <n v="1.8571428571428572"/>
    <n v="2.0285714285714289"/>
    <n v="1.5714285714285714"/>
    <n v="1.8571428571428572"/>
    <n v="1.8571428571428572"/>
    <n v="1.8571428571428572"/>
    <n v="1.4285714285714286"/>
    <n v="1.7142857142857146"/>
    <n v="2.1428571428571428"/>
    <n v="1.4285714285714286"/>
    <n v="1.5714285714285714"/>
    <n v="1.5714285714285714"/>
    <n v="1.6785714285714284"/>
    <n v="1.6428571428571428"/>
    <n v="1.7142857142857142"/>
    <n v="1.5714285714285714"/>
    <n v="1.4285714285714286"/>
    <n v="1.5892857142857142"/>
    <n v="1.4285714285714286"/>
    <n v="1.4285714285714286"/>
    <n v="1.4285714285714286"/>
    <n v="1.2857142857142858"/>
    <n v="1.2857142857142858"/>
    <n v="1.1428571428571428"/>
    <n v="1.5714285714285714"/>
    <n v="1.1428571428571428"/>
    <n v="1.2857142857142858"/>
    <n v="1.3333333333333333"/>
  </r>
  <r>
    <x v="1"/>
    <n v="3.4285714285714284"/>
    <n v="2.4285714285714284"/>
    <n v="3.4285714285714284"/>
    <n v="3"/>
    <n v="2.8571428571428572"/>
    <n v="3.0285714285714285"/>
    <n v="3.1428571428571428"/>
    <n v="3.1428571428571428"/>
    <n v="2.8571428571428572"/>
    <n v="2.2857142857142856"/>
    <n v="2.5714285714285716"/>
    <n v="2.8"/>
    <n v="3.2857142857142856"/>
    <n v="2.8571428571428572"/>
    <n v="2.8571428571428572"/>
    <n v="2.4285714285714284"/>
    <n v="2.8571428571428572"/>
    <n v="3.1428571428571428"/>
    <n v="2.8571428571428572"/>
    <n v="2.7142857142857144"/>
    <n v="2.2857142857142856"/>
    <n v="2.75"/>
    <n v="2.5714285714285716"/>
    <n v="2.1428571428571428"/>
    <n v="2.1428571428571428"/>
    <n v="2.5714285714285716"/>
    <n v="1.8571428571428572"/>
    <n v="1.5714285714285714"/>
    <n v="1.8571428571428572"/>
    <n v="1.5714285714285714"/>
    <n v="1.5714285714285714"/>
    <n v="1.9841269841269846"/>
  </r>
</pivotCacheRecords>
</file>

<file path=xl/pivotCache/pivotCacheRecords38.xml><?xml version="1.0" encoding="utf-8"?>
<pivotCacheRecords xmlns="http://schemas.openxmlformats.org/spreadsheetml/2006/main" xmlns:r="http://schemas.openxmlformats.org/officeDocument/2006/relationships" count="2">
  <r>
    <x v="0"/>
    <x v="0"/>
    <n v="1"/>
    <n v="1"/>
    <n v="2"/>
    <n v="2"/>
    <n v="1"/>
    <m/>
    <n v="1"/>
    <n v="1"/>
    <n v="1"/>
    <n v="1"/>
    <n v="1"/>
    <m/>
    <n v="1"/>
    <n v="1"/>
    <n v="1"/>
    <n v="1"/>
    <m/>
    <n v="1"/>
    <n v="1"/>
    <n v="1"/>
    <n v="1"/>
    <m/>
    <n v="1"/>
    <n v="1"/>
    <n v="1"/>
    <n v="1"/>
    <n v="1"/>
    <n v="1"/>
    <n v="1"/>
    <n v="1"/>
    <n v="1"/>
  </r>
  <r>
    <x v="0"/>
    <x v="1"/>
    <n v="4"/>
    <n v="2"/>
    <n v="3"/>
    <n v="3"/>
    <n v="2"/>
    <m/>
    <n v="3"/>
    <n v="3"/>
    <n v="2"/>
    <n v="3"/>
    <n v="1"/>
    <m/>
    <n v="3"/>
    <n v="3"/>
    <n v="3"/>
    <n v="2"/>
    <m/>
    <n v="4"/>
    <n v="3"/>
    <n v="1"/>
    <n v="1"/>
    <m/>
    <n v="2"/>
    <n v="2"/>
    <n v="2"/>
    <n v="2"/>
    <n v="2"/>
    <n v="2"/>
    <n v="2"/>
    <n v="2"/>
    <n v="2"/>
  </r>
</pivotCacheRecords>
</file>

<file path=xl/pivotCache/pivotCacheRecords39.xml><?xml version="1.0" encoding="utf-8"?>
<pivotCacheRecords xmlns="http://schemas.openxmlformats.org/spreadsheetml/2006/main" xmlns:r="http://schemas.openxmlformats.org/officeDocument/2006/relationships" count="2">
  <r>
    <x v="0"/>
    <x v="0"/>
    <n v="1"/>
    <n v="3"/>
    <n v="2"/>
    <n v="2"/>
    <n v="1"/>
    <m/>
    <n v="1"/>
    <n v="1"/>
    <n v="1"/>
    <n v="2"/>
    <n v="1"/>
    <m/>
    <n v="1"/>
    <n v="1"/>
    <n v="1"/>
    <n v="1"/>
    <m/>
    <n v="1"/>
    <n v="1"/>
    <n v="1"/>
    <n v="1"/>
    <m/>
    <n v="1"/>
    <n v="1"/>
    <n v="1"/>
    <n v="1"/>
    <n v="1"/>
    <n v="1"/>
    <n v="1"/>
    <n v="1"/>
    <n v="1"/>
  </r>
  <r>
    <x v="0"/>
    <x v="1"/>
    <n v="3"/>
    <n v="2"/>
    <n v="2"/>
    <n v="2"/>
    <n v="2"/>
    <m/>
    <n v="2"/>
    <n v="2"/>
    <n v="2"/>
    <n v="2"/>
    <n v="2"/>
    <m/>
    <n v="2"/>
    <n v="2"/>
    <n v="3"/>
    <n v="2"/>
    <m/>
    <n v="2"/>
    <n v="2"/>
    <n v="2"/>
    <n v="2"/>
    <m/>
    <n v="2"/>
    <n v="2"/>
    <n v="2"/>
    <n v="2"/>
    <n v="2"/>
    <n v="2"/>
    <n v="2"/>
    <n v="2"/>
    <n v="2"/>
  </r>
</pivotCacheRecords>
</file>

<file path=xl/pivotCache/pivotCacheRecords4.xml><?xml version="1.0" encoding="utf-8"?>
<pivotCacheRecords xmlns="http://schemas.openxmlformats.org/spreadsheetml/2006/main" xmlns:r="http://schemas.openxmlformats.org/officeDocument/2006/relationships" count="3">
  <r>
    <x v="0"/>
    <x v="0"/>
    <n v="1"/>
    <n v="1"/>
    <n v="2"/>
    <n v="1"/>
    <n v="2"/>
    <m/>
    <n v="1"/>
    <n v="1"/>
    <n v="1"/>
    <n v="1"/>
    <n v="1"/>
    <m/>
    <n v="1"/>
    <n v="1"/>
    <n v="1"/>
    <n v="1"/>
  </r>
  <r>
    <x v="0"/>
    <x v="1"/>
    <n v="4"/>
    <n v="3"/>
    <n v="4"/>
    <n v="3"/>
    <n v="4"/>
    <m/>
    <n v="4"/>
    <n v="4"/>
    <n v="4"/>
    <n v="3"/>
    <n v="4"/>
    <m/>
    <n v="4"/>
    <n v="4"/>
    <n v="4"/>
    <n v="4"/>
  </r>
  <r>
    <x v="1"/>
    <x v="2"/>
    <n v="4"/>
    <n v="3"/>
    <n v="4"/>
    <n v="3"/>
    <n v="4"/>
    <m/>
    <n v="4"/>
    <n v="4"/>
    <n v="4"/>
    <n v="3"/>
    <n v="4"/>
    <m/>
    <n v="4"/>
    <n v="3"/>
    <n v="4"/>
    <n v="4"/>
  </r>
</pivotCacheRecords>
</file>

<file path=xl/pivotCache/pivotCacheRecords40.xml><?xml version="1.0" encoding="utf-8"?>
<pivotCacheRecords xmlns="http://schemas.openxmlformats.org/spreadsheetml/2006/main" xmlns:r="http://schemas.openxmlformats.org/officeDocument/2006/relationships" count="2">
  <r>
    <x v="0"/>
    <x v="0"/>
    <n v="2"/>
    <n v="1"/>
    <n v="3"/>
    <n v="3"/>
    <n v="3"/>
    <m/>
    <n v="4"/>
    <n v="2"/>
    <n v="2"/>
    <n v="1"/>
    <n v="1"/>
    <m/>
    <n v="4"/>
    <n v="2"/>
    <n v="2"/>
    <n v="3"/>
    <m/>
    <n v="2.5"/>
    <n v="2"/>
    <n v="1"/>
    <n v="3"/>
    <m/>
    <n v="1"/>
    <n v="1"/>
    <n v="1"/>
    <n v="1"/>
    <n v="1"/>
    <n v="1"/>
    <n v="1"/>
    <n v="1"/>
    <n v="1"/>
  </r>
  <r>
    <x v="0"/>
    <x v="1"/>
    <n v="3"/>
    <n v="2"/>
    <n v="4"/>
    <n v="4"/>
    <n v="4"/>
    <m/>
    <n v="4"/>
    <n v="3"/>
    <n v="3"/>
    <n v="2"/>
    <n v="3"/>
    <m/>
    <n v="4"/>
    <n v="4"/>
    <n v="3"/>
    <n v="3"/>
    <m/>
    <n v="3"/>
    <n v="3"/>
    <n v="3"/>
    <n v="3"/>
    <m/>
    <n v="2"/>
    <n v="1"/>
    <n v="1"/>
    <n v="2"/>
    <n v="1"/>
    <n v="1"/>
    <n v="1"/>
    <n v="1"/>
    <n v="1"/>
  </r>
</pivotCacheRecords>
</file>

<file path=xl/pivotCache/pivotCacheRecords41.xml><?xml version="1.0" encoding="utf-8"?>
<pivotCacheRecords xmlns="http://schemas.openxmlformats.org/spreadsheetml/2006/main" xmlns:r="http://schemas.openxmlformats.org/officeDocument/2006/relationships" count="2">
  <r>
    <x v="0"/>
    <x v="0"/>
    <n v="2"/>
    <n v="4"/>
    <n v="3"/>
    <n v="1"/>
    <n v="3"/>
    <m/>
    <n v="2"/>
    <n v="3"/>
    <n v="3"/>
    <n v="4"/>
    <n v="3"/>
    <m/>
    <n v="3"/>
    <n v="2"/>
    <n v="3"/>
    <n v="2"/>
    <m/>
    <n v="2"/>
    <n v="4"/>
    <n v="4"/>
    <n v="2"/>
    <m/>
    <n v="3"/>
    <n v="3"/>
    <n v="3"/>
    <n v="2"/>
    <n v="2"/>
    <n v="1"/>
    <n v="4"/>
    <n v="2"/>
    <n v="3"/>
  </r>
  <r>
    <x v="0"/>
    <x v="1"/>
    <n v="3"/>
    <n v="3"/>
    <n v="4"/>
    <n v="2"/>
    <n v="4"/>
    <m/>
    <n v="3"/>
    <n v="4"/>
    <n v="4"/>
    <n v="3"/>
    <n v="3"/>
    <m/>
    <n v="4"/>
    <n v="3"/>
    <n v="3"/>
    <n v="3"/>
    <m/>
    <n v="3"/>
    <n v="3"/>
    <n v="4"/>
    <n v="4"/>
    <m/>
    <n v="4"/>
    <n v="3"/>
    <n v="3"/>
    <n v="4"/>
    <n v="4"/>
    <n v="3"/>
    <n v="3"/>
    <n v="3"/>
    <n v="3"/>
  </r>
</pivotCacheRecords>
</file>

<file path=xl/pivotCache/pivotCacheRecords42.xml><?xml version="1.0" encoding="utf-8"?>
<pivotCacheRecords xmlns="http://schemas.openxmlformats.org/spreadsheetml/2006/main" xmlns:r="http://schemas.openxmlformats.org/officeDocument/2006/relationships" count="2">
  <r>
    <x v="0"/>
    <x v="0"/>
    <n v="2"/>
    <n v="3"/>
    <n v="4"/>
    <n v="4"/>
    <n v="2"/>
    <m/>
    <n v="1"/>
    <n v="4"/>
    <n v="4"/>
    <n v="3"/>
    <n v="2"/>
    <m/>
    <n v="4"/>
    <n v="2"/>
    <n v="2"/>
    <n v="2"/>
    <m/>
    <n v="2"/>
    <n v="2"/>
    <n v="2"/>
    <n v="1"/>
    <m/>
    <n v="2"/>
    <n v="2"/>
    <n v="2"/>
    <n v="2"/>
    <n v="2"/>
    <n v="2"/>
    <n v="2"/>
    <n v="1"/>
    <n v="1"/>
  </r>
  <r>
    <x v="0"/>
    <x v="1"/>
    <n v="3"/>
    <n v="3"/>
    <n v="4"/>
    <n v="3"/>
    <n v="2"/>
    <m/>
    <n v="4"/>
    <n v="4"/>
    <n v="4"/>
    <n v="2"/>
    <n v="4"/>
    <m/>
    <n v="2"/>
    <n v="2"/>
    <n v="1"/>
    <n v="1"/>
    <m/>
    <n v="4"/>
    <n v="3"/>
    <n v="3"/>
    <n v="2"/>
    <m/>
    <n v="3"/>
    <n v="3"/>
    <n v="3"/>
    <n v="3"/>
    <n v="2"/>
    <n v="1"/>
    <n v="2"/>
    <n v="1"/>
    <n v="1"/>
  </r>
</pivotCacheRecords>
</file>

<file path=xl/pivotCache/pivotCacheRecords43.xml><?xml version="1.0" encoding="utf-8"?>
<pivotCacheRecords xmlns="http://schemas.openxmlformats.org/spreadsheetml/2006/main" xmlns:r="http://schemas.openxmlformats.org/officeDocument/2006/relationships" count="2">
  <r>
    <x v="0"/>
    <x v="0"/>
    <n v="1"/>
    <n v="1"/>
    <n v="3"/>
    <n v="2"/>
    <n v="1"/>
    <m/>
    <n v="1"/>
    <n v="1"/>
    <n v="1"/>
    <n v="1"/>
    <n v="1"/>
    <m/>
    <n v="1"/>
    <n v="1"/>
    <n v="1"/>
    <n v="1"/>
    <m/>
    <n v="2"/>
    <n v="1"/>
    <n v="1"/>
    <n v="1"/>
    <m/>
    <n v="1"/>
    <n v="1"/>
    <n v="1"/>
    <n v="1"/>
    <n v="1"/>
    <n v="1"/>
    <n v="1"/>
    <n v="1"/>
    <n v="1"/>
  </r>
  <r>
    <x v="0"/>
    <x v="1"/>
    <n v="4"/>
    <n v="2"/>
    <n v="3"/>
    <n v="4"/>
    <n v="2"/>
    <m/>
    <n v="2"/>
    <n v="2"/>
    <n v="1"/>
    <n v="1"/>
    <n v="1"/>
    <m/>
    <n v="4"/>
    <n v="2"/>
    <n v="3"/>
    <n v="2"/>
    <m/>
    <n v="2"/>
    <n v="2"/>
    <n v="2"/>
    <n v="1"/>
    <m/>
    <n v="2"/>
    <n v="1"/>
    <n v="1"/>
    <n v="2"/>
    <n v="1"/>
    <n v="1"/>
    <n v="2"/>
    <n v="1"/>
    <n v="1"/>
  </r>
</pivotCacheRecords>
</file>

<file path=xl/pivotCache/pivotCacheRecords44.xml><?xml version="1.0" encoding="utf-8"?>
<pivotCacheRecords xmlns="http://schemas.openxmlformats.org/spreadsheetml/2006/main" xmlns:r="http://schemas.openxmlformats.org/officeDocument/2006/relationships" count="2">
  <r>
    <x v="0"/>
    <x v="0"/>
    <n v="1"/>
    <n v="1"/>
    <n v="2"/>
    <n v="1"/>
    <n v="2"/>
    <m/>
    <n v="1"/>
    <n v="1"/>
    <n v="1"/>
    <n v="1"/>
    <n v="1"/>
    <m/>
    <n v="1"/>
    <n v="1"/>
    <n v="1"/>
    <n v="1"/>
    <m/>
    <n v="1"/>
    <n v="1"/>
    <n v="1"/>
    <n v="1"/>
    <m/>
    <n v="1"/>
    <n v="1"/>
    <n v="1"/>
    <n v="1"/>
    <n v="1"/>
    <n v="1"/>
    <n v="1"/>
    <n v="1"/>
    <n v="1"/>
  </r>
  <r>
    <x v="0"/>
    <x v="1"/>
    <n v="4"/>
    <n v="3"/>
    <n v="4"/>
    <n v="3"/>
    <n v="4"/>
    <m/>
    <n v="4"/>
    <n v="4"/>
    <n v="4"/>
    <n v="3"/>
    <n v="4"/>
    <m/>
    <n v="4"/>
    <n v="4"/>
    <n v="4"/>
    <n v="4"/>
    <m/>
    <n v="4"/>
    <n v="4"/>
    <n v="4"/>
    <n v="3"/>
    <m/>
    <n v="3"/>
    <n v="3"/>
    <n v="3"/>
    <n v="3"/>
    <n v="1"/>
    <n v="1"/>
    <n v="1"/>
    <n v="1"/>
    <n v="1"/>
  </r>
</pivotCacheRecords>
</file>

<file path=xl/pivotCache/pivotCacheRecords5.xml><?xml version="1.0" encoding="utf-8"?>
<pivotCacheRecords xmlns="http://schemas.openxmlformats.org/spreadsheetml/2006/main" xmlns:r="http://schemas.openxmlformats.org/officeDocument/2006/relationships" count="3">
  <r>
    <x v="0"/>
    <x v="0"/>
    <n v="1"/>
    <n v="1"/>
    <n v="2"/>
    <n v="1"/>
    <n v="2"/>
    <m/>
    <n v="1"/>
    <n v="1"/>
    <n v="1"/>
    <n v="1"/>
    <n v="1"/>
  </r>
  <r>
    <x v="0"/>
    <x v="1"/>
    <n v="4"/>
    <n v="3"/>
    <n v="4"/>
    <n v="3"/>
    <n v="4"/>
    <m/>
    <n v="4"/>
    <n v="4"/>
    <n v="4"/>
    <n v="3"/>
    <n v="4"/>
  </r>
  <r>
    <x v="1"/>
    <x v="2"/>
    <n v="4"/>
    <n v="3"/>
    <n v="4"/>
    <n v="3"/>
    <n v="4"/>
    <m/>
    <n v="4"/>
    <n v="4"/>
    <n v="4"/>
    <n v="3"/>
    <n v="4"/>
  </r>
</pivotCacheRecords>
</file>

<file path=xl/pivotCache/pivotCacheRecords6.xml><?xml version="1.0" encoding="utf-8"?>
<pivotCacheRecords xmlns="http://schemas.openxmlformats.org/spreadsheetml/2006/main" xmlns:r="http://schemas.openxmlformats.org/officeDocument/2006/relationships" count="3">
  <r>
    <x v="0"/>
    <x v="0"/>
    <n v="1"/>
    <n v="1"/>
    <n v="2"/>
    <n v="1"/>
    <n v="2"/>
  </r>
  <r>
    <x v="0"/>
    <x v="1"/>
    <n v="4"/>
    <n v="3"/>
    <n v="4"/>
    <n v="3"/>
    <n v="4"/>
  </r>
  <r>
    <x v="1"/>
    <x v="2"/>
    <n v="4"/>
    <n v="3"/>
    <n v="4"/>
    <n v="3"/>
    <n v="4"/>
  </r>
</pivotCacheRecords>
</file>

<file path=xl/pivotCache/pivotCacheRecords7.xml><?xml version="1.0" encoding="utf-8"?>
<pivotCacheRecords xmlns="http://schemas.openxmlformats.org/spreadsheetml/2006/main" xmlns:r="http://schemas.openxmlformats.org/officeDocument/2006/relationships" count="3">
  <r>
    <x v="0"/>
    <x v="0"/>
    <n v="2"/>
    <n v="4"/>
    <n v="3"/>
    <n v="1"/>
    <n v="3"/>
    <m/>
    <n v="2"/>
    <n v="3"/>
    <n v="3"/>
    <n v="4"/>
    <n v="3"/>
    <m/>
    <n v="3"/>
    <n v="2"/>
    <n v="3"/>
    <n v="2"/>
    <m/>
    <n v="2"/>
    <n v="4"/>
    <n v="4"/>
    <n v="2"/>
    <m/>
    <n v="3"/>
    <n v="3"/>
    <n v="3"/>
    <n v="2"/>
    <n v="2"/>
    <n v="1"/>
    <n v="4"/>
    <n v="2"/>
    <n v="3"/>
  </r>
  <r>
    <x v="0"/>
    <x v="1"/>
    <n v="3"/>
    <n v="3"/>
    <n v="4"/>
    <n v="2"/>
    <n v="4"/>
    <m/>
    <n v="3"/>
    <n v="4"/>
    <n v="4"/>
    <n v="3"/>
    <n v="3"/>
    <m/>
    <n v="4"/>
    <n v="3"/>
    <n v="3"/>
    <n v="3"/>
    <m/>
    <n v="3"/>
    <n v="3"/>
    <n v="4"/>
    <n v="4"/>
    <m/>
    <n v="4"/>
    <n v="3"/>
    <n v="3"/>
    <n v="4"/>
    <n v="4"/>
    <n v="3"/>
    <n v="3"/>
    <n v="3"/>
    <n v="3"/>
  </r>
  <r>
    <x v="1"/>
    <x v="2"/>
    <n v="4"/>
    <n v="4"/>
    <n v="4"/>
    <n v="4"/>
    <n v="4"/>
    <m/>
    <n v="3"/>
    <n v="4"/>
    <n v="4"/>
    <n v="3"/>
    <n v="4"/>
    <m/>
    <n v="4"/>
    <n v="4"/>
    <n v="4"/>
    <n v="3"/>
    <m/>
    <n v="4"/>
    <n v="3"/>
    <n v="4"/>
    <n v="4"/>
    <m/>
    <n v="4"/>
    <n v="3"/>
    <n v="3"/>
    <n v="4"/>
    <n v="4"/>
    <n v="4"/>
    <n v="4"/>
    <n v="4"/>
    <n v="4"/>
  </r>
</pivotCacheRecords>
</file>

<file path=xl/pivotCache/pivotCacheRecords8.xml><?xml version="1.0" encoding="utf-8"?>
<pivotCacheRecords xmlns="http://schemas.openxmlformats.org/spreadsheetml/2006/main" xmlns:r="http://schemas.openxmlformats.org/officeDocument/2006/relationships" count="3">
  <r>
    <x v="0"/>
    <x v="0"/>
    <n v="2"/>
    <n v="4"/>
    <n v="3"/>
    <n v="1"/>
    <n v="3"/>
    <m/>
    <n v="2"/>
    <n v="3"/>
    <n v="3"/>
    <n v="4"/>
    <n v="3"/>
    <m/>
    <n v="3"/>
    <n v="2"/>
    <n v="3"/>
    <n v="2"/>
    <m/>
    <n v="2"/>
    <n v="4"/>
    <n v="4"/>
    <n v="2"/>
  </r>
  <r>
    <x v="0"/>
    <x v="1"/>
    <n v="3"/>
    <n v="3"/>
    <n v="4"/>
    <n v="2"/>
    <n v="4"/>
    <m/>
    <n v="3"/>
    <n v="4"/>
    <n v="4"/>
    <n v="3"/>
    <n v="3"/>
    <m/>
    <n v="4"/>
    <n v="3"/>
    <n v="3"/>
    <n v="3"/>
    <m/>
    <n v="3"/>
    <n v="3"/>
    <n v="4"/>
    <n v="4"/>
  </r>
  <r>
    <x v="1"/>
    <x v="2"/>
    <n v="4"/>
    <n v="4"/>
    <n v="4"/>
    <n v="4"/>
    <n v="4"/>
    <m/>
    <n v="3"/>
    <n v="4"/>
    <n v="4"/>
    <n v="3"/>
    <n v="4"/>
    <m/>
    <n v="4"/>
    <n v="4"/>
    <n v="4"/>
    <n v="3"/>
    <m/>
    <n v="4"/>
    <n v="3"/>
    <n v="4"/>
    <n v="4"/>
  </r>
</pivotCacheRecords>
</file>

<file path=xl/pivotCache/pivotCacheRecords9.xml><?xml version="1.0" encoding="utf-8"?>
<pivotCacheRecords xmlns="http://schemas.openxmlformats.org/spreadsheetml/2006/main" xmlns:r="http://schemas.openxmlformats.org/officeDocument/2006/relationships" count="3">
  <r>
    <x v="0"/>
    <x v="0"/>
    <n v="2"/>
    <n v="4"/>
    <n v="3"/>
    <n v="1"/>
    <n v="3"/>
    <m/>
    <n v="2"/>
    <n v="3"/>
    <n v="3"/>
    <n v="4"/>
    <n v="3"/>
    <m/>
    <n v="3"/>
    <n v="2"/>
    <n v="3"/>
    <n v="2"/>
  </r>
  <r>
    <x v="0"/>
    <x v="1"/>
    <n v="3"/>
    <n v="3"/>
    <n v="4"/>
    <n v="2"/>
    <n v="4"/>
    <m/>
    <n v="3"/>
    <n v="4"/>
    <n v="4"/>
    <n v="3"/>
    <n v="3"/>
    <m/>
    <n v="4"/>
    <n v="3"/>
    <n v="3"/>
    <n v="3"/>
  </r>
  <r>
    <x v="1"/>
    <x v="2"/>
    <n v="4"/>
    <n v="4"/>
    <n v="4"/>
    <n v="4"/>
    <n v="4"/>
    <m/>
    <n v="3"/>
    <n v="4"/>
    <n v="4"/>
    <n v="3"/>
    <n v="4"/>
    <m/>
    <n v="4"/>
    <n v="4"/>
    <n v="4"/>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9.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39.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9.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39.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7.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8.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9.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3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7.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3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40.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40.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40.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40.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40.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24.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6.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8.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23.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4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4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4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4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4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8.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42.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42.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42.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42.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42.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8.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43.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43.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43.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43.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43.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8.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44.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44.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44.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44.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6.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9:F13" firstHeaderRow="0" firstDataRow="1" firstDataCol="1"/>
  <pivotFields count="33">
    <pivotField axis="axisRow" showAll="0">
      <items count="4">
        <item x="0"/>
        <item x="1"/>
        <item x="2"/>
        <item t="default"/>
      </items>
    </pivotField>
    <pivotField showAll="0"/>
    <pivotField showAll="0"/>
    <pivotField showAll="0"/>
    <pivotField showAll="0"/>
    <pivotField showAll="0"/>
    <pivotField dataField="1" numFmtId="2" showAll="0"/>
    <pivotField showAll="0"/>
    <pivotField showAll="0"/>
    <pivotField showAll="0"/>
    <pivotField showAll="0"/>
    <pivotField showAll="0"/>
    <pivotField dataField="1" numFmtId="2" showAll="0"/>
    <pivotField showAll="0"/>
    <pivotField showAll="0"/>
    <pivotField showAll="0"/>
    <pivotField showAll="0"/>
    <pivotField dataField="1" numFmtId="2" showAll="0"/>
    <pivotField showAll="0"/>
    <pivotField showAll="0"/>
    <pivotField showAll="0"/>
    <pivotField showAll="0"/>
    <pivotField dataField="1" numFmtId="2" showAll="0"/>
    <pivotField showAll="0"/>
    <pivotField showAll="0"/>
    <pivotField showAll="0"/>
    <pivotField showAll="0"/>
    <pivotField showAll="0"/>
    <pivotField showAll="0"/>
    <pivotField showAll="0"/>
    <pivotField showAll="0"/>
    <pivotField showAll="0"/>
    <pivotField dataField="1" numFmtId="2" showAll="0"/>
  </pivotFields>
  <rowFields count="1">
    <field x="0"/>
  </rowFields>
  <rowItems count="4">
    <i>
      <x/>
    </i>
    <i>
      <x v="1"/>
    </i>
    <i>
      <x v="2"/>
    </i>
    <i t="grand">
      <x/>
    </i>
  </rowItems>
  <colFields count="1">
    <field x="-2"/>
  </colFields>
  <colItems count="5">
    <i>
      <x/>
    </i>
    <i i="1">
      <x v="1"/>
    </i>
    <i i="2">
      <x v="2"/>
    </i>
    <i i="3">
      <x v="3"/>
    </i>
    <i i="4">
      <x v="4"/>
    </i>
  </colItems>
  <dataFields count="5">
    <dataField name="Oversight &amp; Infrastructure" fld="6" baseField="0" baseItem="0"/>
    <dataField name="Program Access &amp; Delivery" fld="12" baseField="0" baseItem="0"/>
    <dataField name="Practitioner Standards &amp; PD" fld="17" baseField="0" baseItem="0"/>
    <dataField name="Public Awareness &amp; Outreach" fld="22" baseField="0" baseItem="0"/>
    <dataField name="Evaluation &amp; Continuous Improvement" fld="32" baseField="0"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5" cacheId="3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36:J40" firstHeaderRow="0" firstDataRow="1" firstDataCol="1" rowPageCount="1" colPageCount="1"/>
  <pivotFields count="33">
    <pivotField axis="axisPage" showAll="0">
      <items count="3">
        <item m="1"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9">
    <i>
      <x/>
    </i>
    <i i="1">
      <x v="1"/>
    </i>
    <i i="2">
      <x v="2"/>
    </i>
    <i i="3">
      <x v="3"/>
    </i>
    <i i="4">
      <x v="4"/>
    </i>
    <i i="5">
      <x v="5"/>
    </i>
    <i i="6">
      <x v="6"/>
    </i>
    <i i="7">
      <x v="7"/>
    </i>
    <i i="8">
      <x v="8"/>
    </i>
  </colItems>
  <pageFields count="1">
    <pageField fld="0" hier="-1"/>
  </pageFields>
  <dataFields count="9">
    <dataField name="Process- Participants " fld="24" baseField="0" baseItem="0"/>
    <dataField name="Process- Facilitators" fld="25" baseField="0" baseItem="0"/>
    <dataField name="Practitioner- Facilitator " fld="26" baseField="0" baseItem="0"/>
    <dataField name=" Practioner- Participants" fld="27" baseField="0" baseItem="0"/>
    <dataField name="Impact/Outcomes " fld="28" baseField="0" baseItem="0"/>
    <dataField name="Efficiency Assessment " fld="29" baseField="0" baseItem="0"/>
    <dataField name="System Usage " fld="30" baseField="0" baseItem="0"/>
    <dataField name="Summarizing/Reporting" fld="31" baseField="0" baseItem="0"/>
    <dataField name="Analysis &amp; Utilization for CQI" fld="32" baseField="0" baseItem="0"/>
  </dataFields>
  <chartFormats count="9">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 chart="1" format="4" series="1">
      <pivotArea type="data" outline="0" fieldPosition="0">
        <references count="1">
          <reference field="4294967294" count="1" selected="0">
            <x v="4"/>
          </reference>
        </references>
      </pivotArea>
    </chartFormat>
    <chartFormat chart="1" format="5" series="1">
      <pivotArea type="data" outline="0" fieldPosition="0">
        <references count="1">
          <reference field="4294967294" count="1" selected="0">
            <x v="5"/>
          </reference>
        </references>
      </pivotArea>
    </chartFormat>
    <chartFormat chart="1" format="6" series="1">
      <pivotArea type="data" outline="0" fieldPosition="0">
        <references count="1">
          <reference field="4294967294" count="1" selected="0">
            <x v="6"/>
          </reference>
        </references>
      </pivotArea>
    </chartFormat>
    <chartFormat chart="1" format="7" series="1">
      <pivotArea type="data" outline="0" fieldPosition="0">
        <references count="1">
          <reference field="4294967294" count="1" selected="0">
            <x v="7"/>
          </reference>
        </references>
      </pivotArea>
    </chartFormat>
    <chartFormat chart="1"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4" cacheId="3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8:E32" firstHeaderRow="0" firstDataRow="1" firstDataCol="1" rowPageCount="1" colPageCount="1"/>
  <pivotFields count="24">
    <pivotField axis="axisPage" showAll="0">
      <items count="3">
        <item m="1"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s>
  <rowFields count="1">
    <field x="1"/>
  </rowFields>
  <rowItems count="4">
    <i>
      <x/>
    </i>
    <i>
      <x v="1"/>
    </i>
    <i>
      <x v="2"/>
    </i>
    <i t="grand">
      <x/>
    </i>
  </rowItems>
  <colFields count="1">
    <field x="-2"/>
  </colFields>
  <colItems count="4">
    <i>
      <x/>
    </i>
    <i i="1">
      <x v="1"/>
    </i>
    <i i="2">
      <x v="2"/>
    </i>
    <i i="3">
      <x v="3"/>
    </i>
  </colItems>
  <pageFields count="1">
    <pageField fld="0" item="1" hier="-1"/>
  </pageFields>
  <dataFields count="4">
    <dataField name="PA &amp; Presentations " fld="19" baseField="1" baseItem="0"/>
    <dataField name="Materials/Media " fld="20" baseField="1" baseItem="0"/>
    <dataField name="Website/Webpage " fld="21" baseField="1" baseItem="0"/>
    <dataField name="Accessibility&amp; Diversity " fld="22"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1" cacheId="3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F6"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Management " fld="2" baseField="0" baseItem="2681220"/>
    <dataField name="Data System " fld="3" baseField="0" baseItem="2681220"/>
    <dataField name="Resource Allocation " fld="4" baseField="0" baseItem="2681220"/>
    <dataField name="Stakeholder Involvement " fld="5" baseField="0" baseItem="2681220"/>
    <dataField name="Policy &amp; Guidance " fld="6" baseField="0" baseItem="268122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4" cacheId="3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5:E28"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PR Activities &amp; Presentations " fld="19" baseField="1" baseItem="0"/>
    <dataField name="Materials/Media " fld="20" baseField="1" baseItem="0"/>
    <dataField name="Web" fld="21" baseField="1" baseItem="0"/>
    <dataField name="Accessibility/Diversity " fld="22"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3" cacheId="3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8:E21"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Qualifications &amp; Selection " fld="14" baseField="1" baseItem="0"/>
    <dataField name="Practice &amp; Performance " fld="15" baseField="1" baseItem="0"/>
    <dataField name="Continuing PD" fld="16" baseField="1" baseItem="0"/>
    <dataField name="Cultural Considerations " fld="17"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2" cacheId="3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0:F13"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Participant Preparation " fld="8" baseField="1" baseItem="0"/>
    <dataField name="Intake Process " fld="9" baseField="1" baseItem="0"/>
    <dataField name="Case Management " fld="10" baseField="1" baseItem="0"/>
    <dataField name="Data Collection " fld="11" baseField="1" baseItem="0"/>
    <dataField name="TA" fld="12"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5" cacheId="2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6:J39" firstHeaderRow="0" firstDataRow="1" firstDataCol="1" rowPageCount="1" colPageCount="1"/>
  <pivotFields count="3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3">
    <i>
      <x/>
    </i>
    <i>
      <x v="1"/>
    </i>
    <i t="grand">
      <x/>
    </i>
  </rowItems>
  <colFields count="1">
    <field x="-2"/>
  </colFields>
  <colItems count="9">
    <i>
      <x/>
    </i>
    <i i="1">
      <x v="1"/>
    </i>
    <i i="2">
      <x v="2"/>
    </i>
    <i i="3">
      <x v="3"/>
    </i>
    <i i="4">
      <x v="4"/>
    </i>
    <i i="5">
      <x v="5"/>
    </i>
    <i i="6">
      <x v="6"/>
    </i>
    <i i="7">
      <x v="7"/>
    </i>
    <i i="8">
      <x v="8"/>
    </i>
  </colItems>
  <pageFields count="1">
    <pageField fld="0" item="2" hier="-1"/>
  </pageFields>
  <dataFields count="9">
    <dataField name="Process- Participants " fld="24" baseField="1" baseItem="0"/>
    <dataField name="Process- Facilitators" fld="25" baseField="1" baseItem="0"/>
    <dataField name="Practitioner- Facilitator " fld="26" baseField="1" baseItem="0"/>
    <dataField name="Practioner- Participants" fld="27" baseField="1" baseItem="0"/>
    <dataField name="Impact/Outcomes " fld="28" baseField="1" baseItem="0"/>
    <dataField name="Efficiency Assessment " fld="29" baseField="1" baseItem="0"/>
    <dataField name="System Usage " fld="30" baseField="1" baseItem="0"/>
    <dataField name="Summarizing/Reporting" fld="31" baseField="1" baseItem="0"/>
    <dataField name="Analysis &amp; Utilization for CQI" fld="32" baseField="1"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4" cacheId="2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9:E32" firstHeaderRow="0" firstDataRow="1" firstDataCol="1" rowPageCount="1" colPageCount="1"/>
  <pivotFields count="2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3">
    <i>
      <x/>
    </i>
    <i>
      <x v="1"/>
    </i>
    <i t="grand">
      <x/>
    </i>
  </rowItems>
  <colFields count="1">
    <field x="-2"/>
  </colFields>
  <colItems count="4">
    <i>
      <x/>
    </i>
    <i i="1">
      <x v="1"/>
    </i>
    <i i="2">
      <x v="2"/>
    </i>
    <i i="3">
      <x v="3"/>
    </i>
  </colItems>
  <pageFields count="1">
    <pageField fld="0" item="2" hier="-1"/>
  </pageFields>
  <dataFields count="4">
    <dataField name="PA &amp; Presentations _x000a_" fld="19" baseField="0" baseItem="0"/>
    <dataField name="Materials and Media _x000a_" fld="20" baseField="0" baseItem="0"/>
    <dataField name="Website/Webpage " fld="21" baseField="0" baseItem="0"/>
    <dataField name="Accessibility &amp;  Diversity " fld="22"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3" cacheId="2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1:E24" firstHeaderRow="0" firstDataRow="1" firstDataCol="1" rowPageCount="1" colPageCount="1"/>
  <pivotFields count="18">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3">
    <i>
      <x/>
    </i>
    <i>
      <x v="1"/>
    </i>
    <i t="grand">
      <x/>
    </i>
  </rowItems>
  <colFields count="1">
    <field x="-2"/>
  </colFields>
  <colItems count="4">
    <i>
      <x/>
    </i>
    <i i="1">
      <x v="1"/>
    </i>
    <i i="2">
      <x v="2"/>
    </i>
    <i i="3">
      <x v="3"/>
    </i>
  </colItems>
  <pageFields count="1">
    <pageField fld="0" item="2" hier="-1"/>
  </pageFields>
  <dataFields count="4">
    <dataField name="Qualifications &amp; Selection " fld="14" baseField="1" baseItem="0"/>
    <dataField name="Practice &amp; Performance " fld="15" baseField="1" baseItem="0"/>
    <dataField name="Continuing Professional Development " fld="16" baseField="1" baseItem="0"/>
    <dataField name="Cultural Considerations " fld="17"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2" cacheId="2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2:F15" firstHeaderRow="0" firstDataRow="1" firstDataCol="1" rowPageCount="1" colPageCount="1"/>
  <pivotFields count="1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s>
  <rowFields count="1">
    <field x="1"/>
  </rowFields>
  <rowItems count="3">
    <i>
      <x/>
    </i>
    <i>
      <x v="1"/>
    </i>
    <i t="grand">
      <x/>
    </i>
  </rowItems>
  <colFields count="1">
    <field x="-2"/>
  </colFields>
  <colItems count="5">
    <i>
      <x/>
    </i>
    <i i="1">
      <x v="1"/>
    </i>
    <i i="2">
      <x v="2"/>
    </i>
    <i i="3">
      <x v="3"/>
    </i>
    <i i="4">
      <x v="4"/>
    </i>
  </colItems>
  <pageFields count="1">
    <pageField fld="0" item="2" hier="-1"/>
  </pageFields>
  <dataFields count="5">
    <dataField name="Participant Preparation " fld="8" baseField="1" baseItem="0"/>
    <dataField name="Intake Process " fld="9" baseField="1" baseItem="0"/>
    <dataField name="Case Management " fld="10" baseField="1" baseItem="0"/>
    <dataField name="Data Collection " fld="11" baseField="1" baseItem="0"/>
    <dataField name="Technical Assistance " fld="12"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3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1:F4" firstHeaderRow="0" firstDataRow="1" firstDataCol="1"/>
  <pivotFields count="33">
    <pivotField axis="axisRow" showAll="0" sortType="descending">
      <items count="4">
        <item n="Initial Needs Assessment" x="0"/>
        <item n="End of Yr 12" x="1"/>
        <item n="End of Yr 1" m="1" x="2"/>
        <item t="default"/>
      </items>
    </pivotField>
    <pivotField numFmtId="2" showAll="0"/>
    <pivotField numFmtId="2" showAll="0"/>
    <pivotField numFmtId="2" showAll="0"/>
    <pivotField numFmtId="2" showAll="0"/>
    <pivotField numFmtId="2" showAll="0"/>
    <pivotField dataField="1" numFmtId="2" showAll="0"/>
    <pivotField numFmtId="2" showAll="0"/>
    <pivotField numFmtId="2" showAll="0"/>
    <pivotField numFmtId="2" showAll="0"/>
    <pivotField numFmtId="2" showAll="0"/>
    <pivotField numFmtId="2" showAll="0"/>
    <pivotField dataField="1" numFmtId="2" showAll="0"/>
    <pivotField numFmtId="2" showAll="0"/>
    <pivotField numFmtId="2" showAll="0"/>
    <pivotField numFmtId="2" showAll="0"/>
    <pivotField numFmtId="2" showAll="0"/>
    <pivotField dataField="1" numFmtId="2" showAll="0"/>
    <pivotField numFmtId="2" showAll="0"/>
    <pivotField numFmtId="2" showAll="0"/>
    <pivotField numFmtId="2"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2" showAll="0"/>
    <pivotField numFmtId="2" showAll="0"/>
    <pivotField dataField="1" numFmtId="2" showAll="0"/>
  </pivotFields>
  <rowFields count="1">
    <field x="0"/>
  </rowFields>
  <rowItems count="3">
    <i>
      <x/>
    </i>
    <i>
      <x v="1"/>
    </i>
    <i t="grand">
      <x/>
    </i>
  </rowItems>
  <colFields count="1">
    <field x="-2"/>
  </colFields>
  <colItems count="5">
    <i>
      <x/>
    </i>
    <i i="1">
      <x v="1"/>
    </i>
    <i i="2">
      <x v="2"/>
    </i>
    <i i="3">
      <x v="3"/>
    </i>
    <i i="4">
      <x v="4"/>
    </i>
  </colItems>
  <dataFields count="5">
    <dataField name="Oversight &amp; Infrastructure" fld="6" baseField="0" baseItem="0"/>
    <dataField name="Program Access &amp; Delivery" fld="12" baseField="0" baseItem="0"/>
    <dataField name="Practitioner Standards &amp; PD" fld="17" baseField="0" baseItem="0"/>
    <dataField name="Public Awareness &amp; Outreach" fld="22" baseField="0" baseItem="0"/>
    <dataField name="Evaluation &amp; Continuous Improvement" fld="32" baseField="0"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pivotArea type="data" outline="0" fieldPosition="0">
        <references count="2">
          <reference field="4294967294" count="1" selected="0">
            <x v="4"/>
          </reference>
          <reference field="0" count="1" selected="0">
            <x v="2"/>
          </reference>
        </references>
      </pivotArea>
    </chartFormat>
    <chartFormat chart="0" format="6">
      <pivotArea type="data" outline="0" fieldPosition="0">
        <references count="2">
          <reference field="4294967294" count="1" selected="0">
            <x v="4"/>
          </reference>
          <reference field="0" count="1" selected="0">
            <x v="0"/>
          </reference>
        </references>
      </pivotArea>
    </chartFormat>
    <chartFormat chart="0" format="7">
      <pivotArea type="data" outline="0" fieldPosition="0">
        <references count="2">
          <reference field="4294967294" count="1" selected="0">
            <x v="0"/>
          </reference>
          <reference field="0" count="1" selected="0">
            <x v="0"/>
          </reference>
        </references>
      </pivotArea>
    </chartFormat>
    <chartFormat chart="0" format="8">
      <pivotArea type="data" outline="0" fieldPosition="0">
        <references count="2">
          <reference field="4294967294" count="1" selected="0">
            <x v="0"/>
          </reference>
          <reference field="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1" cacheId="3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4:F7" firstHeaderRow="0" firstDataRow="1" firstDataCol="1" rowPageCount="1" colPageCount="1"/>
  <pivotFields count="7">
    <pivotField axis="axisPage" showAll="0">
      <items count="4">
        <item m="1" x="2"/>
        <item x="1"/>
        <item x="0"/>
        <item t="default"/>
      </items>
    </pivotField>
    <pivotField axis="axisRow" showAll="0">
      <items count="4">
        <item x="0"/>
        <item x="1"/>
        <item x="2"/>
        <item t="default"/>
      </items>
    </pivotField>
    <pivotField dataField="1" showAll="0"/>
    <pivotField dataField="1" showAll="0"/>
    <pivotField dataField="1" showAll="0"/>
    <pivotField dataField="1" showAll="0"/>
    <pivotField dataField="1" showAll="0"/>
  </pivotFields>
  <rowFields count="1">
    <field x="1"/>
  </rowFields>
  <rowItems count="3">
    <i>
      <x/>
    </i>
    <i>
      <x v="1"/>
    </i>
    <i t="grand">
      <x/>
    </i>
  </rowItems>
  <colFields count="1">
    <field x="-2"/>
  </colFields>
  <colItems count="5">
    <i>
      <x/>
    </i>
    <i i="1">
      <x v="1"/>
    </i>
    <i i="2">
      <x v="2"/>
    </i>
    <i i="3">
      <x v="3"/>
    </i>
    <i i="4">
      <x v="4"/>
    </i>
  </colItems>
  <pageFields count="1">
    <pageField fld="0" item="2" hier="-1"/>
  </pageFields>
  <dataFields count="5">
    <dataField name="Management " fld="2" baseField="1" baseItem="0"/>
    <dataField name="Data System " fld="3" baseField="1" baseItem="0"/>
    <dataField name="Resource Allocation " fld="4" baseField="1" baseItem="0"/>
    <dataField name="Stakeholder Involvement " fld="5" baseField="1" baseItem="0"/>
    <dataField name="Policy &amp; Guidance " fld="6"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12" cacheId="3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0:F13"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Participant Preparation " fld="8" baseField="1" baseItem="0"/>
    <dataField name="Intake Process " fld="9" baseField="1" baseItem="0"/>
    <dataField name="Case Management " fld="10" baseField="1" baseItem="0"/>
    <dataField name="Data Collection " fld="11" baseField="1" baseItem="0"/>
    <dataField name="TA" fld="12"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11" cacheId="3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F6"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Management " fld="2" baseField="1" baseItem="0"/>
    <dataField name="Data System " fld="3" baseField="1" baseItem="0"/>
    <dataField name="Resource Allocation " fld="4" baseField="1" baseItem="0"/>
    <dataField name="Stakeholder Involvement " fld="5" baseField="1" baseItem="0"/>
    <dataField name="Policy &amp; Guidance " fld="6"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15" cacheId="3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1:J34"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3">
    <i>
      <x/>
    </i>
    <i>
      <x v="2"/>
    </i>
    <i t="grand">
      <x/>
    </i>
  </rowItems>
  <colFields count="1">
    <field x="-2"/>
  </colFields>
  <colItems count="9">
    <i>
      <x/>
    </i>
    <i i="1">
      <x v="1"/>
    </i>
    <i i="2">
      <x v="2"/>
    </i>
    <i i="3">
      <x v="3"/>
    </i>
    <i i="4">
      <x v="4"/>
    </i>
    <i i="5">
      <x v="5"/>
    </i>
    <i i="6">
      <x v="6"/>
    </i>
    <i i="7">
      <x v="7"/>
    </i>
    <i i="8">
      <x v="8"/>
    </i>
  </colItems>
  <pageFields count="1">
    <pageField fld="0" item="1" hier="-1"/>
  </pageFields>
  <dataFields count="9">
    <dataField name="Process- Participants " fld="24" baseField="0" baseItem="0"/>
    <dataField name="Process- Facilitators" fld="25" baseField="0" baseItem="0"/>
    <dataField name="Practitione- Facilitator " fld="26" baseField="0" baseItem="0"/>
    <dataField name="Practioner- Participants" fld="27" baseField="0" baseItem="0"/>
    <dataField name="Impact/Outcomes " fld="28" baseField="0" baseItem="0"/>
    <dataField name="Efficiency Assessment " fld="29" baseField="0" baseItem="0"/>
    <dataField name="System Usage " fld="30" baseField="0" baseItem="0"/>
    <dataField name="Summarizing/Reporting" fld="31" baseField="0" baseItem="0"/>
    <dataField name="Analysis &amp; Utilization for CQI" fld="32" baseField="0"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14" cacheId="3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5:E28"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PR Activities &amp; Presentations " fld="19" baseField="1" baseItem="0"/>
    <dataField name="Materials/Media " fld="20" baseField="1" baseItem="0"/>
    <dataField name="Web" fld="21" baseField="1" baseItem="0"/>
    <dataField name="Accessibility/Diversity " fld="22"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13" cacheId="3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7:E20"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Qualifications &amp; Selection " fld="14" baseField="1" baseItem="0"/>
    <dataField name="Practice &amp; Performance " fld="15" baseField="1" baseItem="0"/>
    <dataField name="Continuing PD" fld="16" baseField="1" baseItem="0"/>
    <dataField name="Cultural Considerations " fld="17"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3" cacheId="2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0:E24" firstHeaderRow="0" firstDataRow="1" firstDataCol="1" rowPageCount="1" colPageCount="1"/>
  <pivotFields count="18">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4">
    <i>
      <x/>
    </i>
    <i i="1">
      <x v="1"/>
    </i>
    <i i="2">
      <x v="2"/>
    </i>
    <i i="3">
      <x v="3"/>
    </i>
  </colItems>
  <pageFields count="1">
    <pageField fld="0" hier="-1"/>
  </pageFields>
  <dataFields count="4">
    <dataField name="Qualifications &amp; Selection " fld="14" baseField="1" baseItem="0"/>
    <dataField name="Practice &amp; Performance " fld="15" baseField="1" baseItem="0"/>
    <dataField name="Continuing Professional Development " fld="16" baseField="1" baseItem="0"/>
    <dataField name="Cultural Considerations " fld="17"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2" cacheId="2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2:F16" firstHeaderRow="0" firstDataRow="1" firstDataCol="1" rowPageCount="1" colPageCount="1"/>
  <pivotFields count="1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5">
    <i>
      <x/>
    </i>
    <i i="1">
      <x v="1"/>
    </i>
    <i i="2">
      <x v="2"/>
    </i>
    <i i="3">
      <x v="3"/>
    </i>
    <i i="4">
      <x v="4"/>
    </i>
  </colItems>
  <pageFields count="1">
    <pageField fld="0" hier="-1"/>
  </pageFields>
  <dataFields count="5">
    <dataField name="Participant Preparation " fld="8" baseField="1" baseItem="0"/>
    <dataField name="Intake Process " fld="9" baseField="1" baseItem="0"/>
    <dataField name="Case Management " fld="10" baseField="1" baseItem="0"/>
    <dataField name="Data Collection " fld="11" baseField="1" baseItem="0"/>
    <dataField name="Technical Assistance " fld="12"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1" cacheId="2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F7" firstHeaderRow="0" firstDataRow="1" firstDataCol="1" rowPageCount="1" colPageCount="1"/>
  <pivotFields count="7">
    <pivotField axis="axisPage" showAll="0">
      <items count="4">
        <item m="1" x="2"/>
        <item x="1"/>
        <item x="0"/>
        <item t="default"/>
      </items>
    </pivotField>
    <pivotField axis="axisRow" showAll="0">
      <items count="4">
        <item x="0"/>
        <item x="1"/>
        <item x="2"/>
        <item t="default"/>
      </items>
    </pivotField>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5">
    <i>
      <x/>
    </i>
    <i i="1">
      <x v="1"/>
    </i>
    <i i="2">
      <x v="2"/>
    </i>
    <i i="3">
      <x v="3"/>
    </i>
    <i i="4">
      <x v="4"/>
    </i>
  </colItems>
  <pageFields count="1">
    <pageField fld="0" hier="-1"/>
  </pageFields>
  <dataFields count="5">
    <dataField name="Management " fld="2" baseField="1" baseItem="0"/>
    <dataField name="Data System " fld="3" baseField="1" baseItem="0"/>
    <dataField name="Resource Allocation " fld="4" baseField="1" baseItem="0"/>
    <dataField name="Stakeholder Involvement " fld="5" baseField="1" baseItem="0"/>
    <dataField name="Policy &amp; Guidance " fld="6"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5" cacheId="2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6:J40" firstHeaderRow="0" firstDataRow="1" firstDataCol="1" rowPageCount="1" colPageCount="1"/>
  <pivotFields count="3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9">
    <i>
      <x/>
    </i>
    <i i="1">
      <x v="1"/>
    </i>
    <i i="2">
      <x v="2"/>
    </i>
    <i i="3">
      <x v="3"/>
    </i>
    <i i="4">
      <x v="4"/>
    </i>
    <i i="5">
      <x v="5"/>
    </i>
    <i i="6">
      <x v="6"/>
    </i>
    <i i="7">
      <x v="7"/>
    </i>
    <i i="8">
      <x v="8"/>
    </i>
  </colItems>
  <pageFields count="1">
    <pageField fld="0" hier="-1"/>
  </pageFields>
  <dataFields count="9">
    <dataField name="Process- Participants " fld="24" baseField="1" baseItem="0"/>
    <dataField name="Process- Facilitators" fld="25" baseField="1" baseItem="0"/>
    <dataField name="Practitioner- Facilitator " fld="26" baseField="1" baseItem="0"/>
    <dataField name="Practioner- Participants" fld="27" baseField="1" baseItem="0"/>
    <dataField name="Impact/Outcomes " fld="28" baseField="1" baseItem="0"/>
    <dataField name="Efficiency Assessment " fld="29" baseField="1" baseItem="0"/>
    <dataField name="System Usage " fld="30" baseField="1" baseItem="0"/>
    <dataField name="Summarizing/Reporting" fld="31" baseField="1" baseItem="0"/>
    <dataField name="Analysis &amp; Utilization for CQI" fld="32" baseField="1"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3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8:E21"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Qualifications &amp; Selection " fld="14" baseField="1" baseItem="0"/>
    <dataField name="Practice &amp; Performance " fld="15" baseField="1" baseItem="0"/>
    <dataField name="Continuing PD" fld="16" baseField="1" baseItem="0"/>
    <dataField name="Cultural Considerations " fld="17"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4" cacheId="2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8:E32" firstHeaderRow="0" firstDataRow="1" firstDataCol="1" rowPageCount="1" colPageCount="1"/>
  <pivotFields count="2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4">
    <i>
      <x/>
    </i>
    <i i="1">
      <x v="1"/>
    </i>
    <i i="2">
      <x v="2"/>
    </i>
    <i i="3">
      <x v="3"/>
    </i>
  </colItems>
  <pageFields count="1">
    <pageField fld="0" hier="-1"/>
  </pageFields>
  <dataFields count="4">
    <dataField name="PA &amp; Presentations " fld="19" baseField="1" baseItem="0"/>
    <dataField name="Materials &amp; Media " fld="20" baseField="1" baseItem="0"/>
    <dataField name="Website/Webpage " fld="21" baseField="1" baseItem="0"/>
    <dataField name="Accessibility&amp; Diversity " fld="22"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7" cacheId="4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9:F12"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Participant Preparation " fld="8" baseField="1" baseItem="0"/>
    <dataField name="Intake Process " fld="9" baseField="1" baseItem="0"/>
    <dataField name="Case Management " fld="10" baseField="1" baseItem="0"/>
    <dataField name="Data Collection " fld="11" baseField="1" baseItem="0"/>
    <dataField name="TA" fld="12"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6" cacheId="4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F6"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Management " fld="2" baseField="1" baseItem="0"/>
    <dataField name="Data System " fld="3" baseField="1" baseItem="0"/>
    <dataField name="Resource Allocation " fld="4" baseField="1" baseItem="0"/>
    <dataField name="Stakeholder Involvement " fld="5" baseField="1" baseItem="0"/>
    <dataField name="Policy &amp; Guidance " fld="6"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3.xml><?xml version="1.0" encoding="utf-8"?>
<pivotTableDefinition xmlns="http://schemas.openxmlformats.org/spreadsheetml/2006/main" name="PivotTable10" cacheId="4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0:J33"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3">
    <i>
      <x/>
    </i>
    <i>
      <x v="2"/>
    </i>
    <i t="grand">
      <x/>
    </i>
  </rowItems>
  <colFields count="1">
    <field x="-2"/>
  </colFields>
  <colItems count="9">
    <i>
      <x/>
    </i>
    <i i="1">
      <x v="1"/>
    </i>
    <i i="2">
      <x v="2"/>
    </i>
    <i i="3">
      <x v="3"/>
    </i>
    <i i="4">
      <x v="4"/>
    </i>
    <i i="5">
      <x v="5"/>
    </i>
    <i i="6">
      <x v="6"/>
    </i>
    <i i="7">
      <x v="7"/>
    </i>
    <i i="8">
      <x v="8"/>
    </i>
  </colItems>
  <pageFields count="1">
    <pageField fld="0" item="1" hier="-1"/>
  </pageFields>
  <dataFields count="9">
    <dataField name="Process- Participants " fld="24" baseField="1" baseItem="0"/>
    <dataField name="Process- Facilitators" fld="25" baseField="1" baseItem="0"/>
    <dataField name="Practitioner- Facilitator " fld="26" baseField="1" baseItem="0"/>
    <dataField name="Practitioner- Participants" fld="27" baseField="1" baseItem="0"/>
    <dataField name="Impact/Outcomes " fld="28" baseField="1" baseItem="0"/>
    <dataField name="Efficiency Assessment " fld="29" baseField="1" baseItem="0"/>
    <dataField name="System Usage " fld="30" baseField="1" baseItem="0"/>
    <dataField name="Summarizing/Reporting" fld="31" baseField="1" baseItem="0"/>
    <dataField name="Analysis &amp; Utilization for CQI" fld="32" baseField="1"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4.xml><?xml version="1.0" encoding="utf-8"?>
<pivotTableDefinition xmlns="http://schemas.openxmlformats.org/spreadsheetml/2006/main" name="PivotTable9" cacheId="4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3:E26"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PR Activities &amp; Presentations " fld="19" baseField="1" baseItem="0"/>
    <dataField name="Materials/Media " fld="20" baseField="1" baseItem="0"/>
    <dataField name="Web" fld="21" baseField="1" baseItem="0"/>
    <dataField name="Accessibility/Diversity " fld="22"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5.xml><?xml version="1.0" encoding="utf-8"?>
<pivotTableDefinition xmlns="http://schemas.openxmlformats.org/spreadsheetml/2006/main" name="PivotTable8" cacheId="4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6:E19"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Qualifications &amp; Selection " fld="14" baseField="1" baseItem="0"/>
    <dataField name="Practice &amp; Performance " fld="15" baseField="1" baseItem="0"/>
    <dataField name="Continuing PD" fld="16" baseField="1" baseItem="0"/>
    <dataField name="Cultural Considerations " fld="17"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6.xml><?xml version="1.0" encoding="utf-8"?>
<pivotTableDefinition xmlns="http://schemas.openxmlformats.org/spreadsheetml/2006/main" name="PivotTable6" cacheId="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F7" firstHeaderRow="0" firstDataRow="1" firstDataCol="1" rowPageCount="1" colPageCount="1"/>
  <pivotFields count="7">
    <pivotField axis="axisPage" showAll="0">
      <items count="4">
        <item m="1" x="2"/>
        <item x="1"/>
        <item x="0"/>
        <item t="default"/>
      </items>
    </pivotField>
    <pivotField axis="axisRow" showAll="0">
      <items count="4">
        <item x="0"/>
        <item x="1"/>
        <item x="2"/>
        <item t="default"/>
      </items>
    </pivotField>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5">
    <i>
      <x/>
    </i>
    <i i="1">
      <x v="1"/>
    </i>
    <i i="2">
      <x v="2"/>
    </i>
    <i i="3">
      <x v="3"/>
    </i>
    <i i="4">
      <x v="4"/>
    </i>
  </colItems>
  <pageFields count="1">
    <pageField fld="0" hier="-1"/>
  </pageFields>
  <dataFields count="5">
    <dataField name="Management " fld="2" baseField="1" baseItem="0"/>
    <dataField name="Data System " fld="3" baseField="1" baseItem="0"/>
    <dataField name="Resource Allocation " fld="4" baseField="1" baseItem="0"/>
    <dataField name="Stakeholder Involvement " fld="5" baseField="1" baseItem="0"/>
    <dataField name="Policy &amp; Guidance " fld="6"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7.xml><?xml version="1.0" encoding="utf-8"?>
<pivotTableDefinition xmlns="http://schemas.openxmlformats.org/spreadsheetml/2006/main" name="PivotTable10"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4:J38" firstHeaderRow="0" firstDataRow="1" firstDataCol="1" rowPageCount="1" colPageCount="1"/>
  <pivotFields count="3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9">
    <i>
      <x/>
    </i>
    <i i="1">
      <x v="1"/>
    </i>
    <i i="2">
      <x v="2"/>
    </i>
    <i i="3">
      <x v="3"/>
    </i>
    <i i="4">
      <x v="4"/>
    </i>
    <i i="5">
      <x v="5"/>
    </i>
    <i i="6">
      <x v="6"/>
    </i>
    <i i="7">
      <x v="7"/>
    </i>
    <i i="8">
      <x v="8"/>
    </i>
  </colItems>
  <pageFields count="1">
    <pageField fld="0" hier="-1"/>
  </pageFields>
  <dataFields count="9">
    <dataField name="Process- Participants " fld="24" baseField="1" baseItem="0"/>
    <dataField name="Process- Facilitators" fld="25" baseField="1" baseItem="0"/>
    <dataField name="Practitioner- Facilitator " fld="26" baseField="1" baseItem="0"/>
    <dataField name="Practioner- Participants" fld="27" baseField="1" baseItem="0"/>
    <dataField name="Impact/Outcomes " fld="28" baseField="1" baseItem="0"/>
    <dataField name="Sum of Efficiency Assessment " fld="29" baseField="1" baseItem="0"/>
    <dataField name="System Usage " fld="30" baseField="1" baseItem="0"/>
    <dataField name="Summarizing/Reporting" fld="31" baseField="1" baseItem="0"/>
    <dataField name="Analysis &amp; Utilization for CQI" fld="32" baseField="1"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8.xml><?xml version="1.0" encoding="utf-8"?>
<pivotTableDefinition xmlns="http://schemas.openxmlformats.org/spreadsheetml/2006/main" name="PivotTable9"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7:E31" firstHeaderRow="0" firstDataRow="1" firstDataCol="1" rowPageCount="1" colPageCount="1"/>
  <pivotFields count="2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4">
    <i>
      <x/>
    </i>
    <i i="1">
      <x v="1"/>
    </i>
    <i i="2">
      <x v="2"/>
    </i>
    <i i="3">
      <x v="3"/>
    </i>
  </colItems>
  <pageFields count="1">
    <pageField fld="0" hier="-1"/>
  </pageFields>
  <dataFields count="4">
    <dataField name="PA &amp; Presentations " fld="19" baseField="1" baseItem="0"/>
    <dataField name="Materials &amp; Media " fld="20" baseField="1" baseItem="0"/>
    <dataField name="Website/Webpage " fld="21" baseField="1" baseItem="0"/>
    <dataField name="Accessibility &amp; Diversity " fld="22"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9.xml><?xml version="1.0" encoding="utf-8"?>
<pivotTableDefinition xmlns="http://schemas.openxmlformats.org/spreadsheetml/2006/main" name="PivotTable8"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9:E23" firstHeaderRow="0" firstDataRow="1" firstDataCol="1" rowPageCount="1" colPageCount="1"/>
  <pivotFields count="18">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4">
    <i>
      <x/>
    </i>
    <i i="1">
      <x v="1"/>
    </i>
    <i i="2">
      <x v="2"/>
    </i>
    <i i="3">
      <x v="3"/>
    </i>
  </colItems>
  <pageFields count="1">
    <pageField fld="0" hier="-1"/>
  </pageFields>
  <dataFields count="4">
    <dataField name="Qualifications &amp; Selection " fld="14" baseField="1" baseItem="0"/>
    <dataField name="Practice &amp; Performance " fld="15" baseField="1" baseItem="0"/>
    <dataField name="Continuing Professional Development " fld="16" baseField="1" baseItem="0"/>
    <dataField name="Cultural Considerations " fld="17"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3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0:F13"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Participant Preparation " fld="8" baseField="0" baseItem="0"/>
    <dataField name="Intake Process " fld="9" baseField="0" baseItem="0"/>
    <dataField name="Case Management " fld="10" baseField="0" baseItem="0"/>
    <dataField name="Data Collection " fld="11" baseField="0" baseItem="0"/>
    <dataField name="TA" fld="12" baseField="0"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0.xml><?xml version="1.0" encoding="utf-8"?>
<pivotTableDefinition xmlns="http://schemas.openxmlformats.org/spreadsheetml/2006/main" name="PivotTable7"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1:F15" firstHeaderRow="0" firstDataRow="1" firstDataCol="1" rowPageCount="1" colPageCount="1"/>
  <pivotFields count="1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5">
    <i>
      <x/>
    </i>
    <i i="1">
      <x v="1"/>
    </i>
    <i i="2">
      <x v="2"/>
    </i>
    <i i="3">
      <x v="3"/>
    </i>
    <i i="4">
      <x v="4"/>
    </i>
  </colItems>
  <pageFields count="1">
    <pageField fld="0" hier="-1"/>
  </pageFields>
  <dataFields count="5">
    <dataField name="Participant Preparation " fld="8" baseField="1" baseItem="0"/>
    <dataField name="Intake Process " fld="9" baseField="1" baseItem="0"/>
    <dataField name="Case Management " fld="10" baseField="1" baseItem="0"/>
    <dataField name="Data Collection " fld="11" baseField="1" baseItem="0"/>
    <dataField name="Technical Assistance " fld="12"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1.xml><?xml version="1.0" encoding="utf-8"?>
<pivotTableDefinition xmlns="http://schemas.openxmlformats.org/spreadsheetml/2006/main" name="PivotTable2" cacheId="4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1:F14"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Participant Preparation " fld="8" baseField="1" baseItem="0"/>
    <dataField name="Intake Process " fld="9" baseField="1" baseItem="0"/>
    <dataField name="Case Management " fld="10" baseField="1" baseItem="0"/>
    <dataField name="Data Collection " fld="11" baseField="1" baseItem="0"/>
    <dataField name="TA" fld="12"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2.xml><?xml version="1.0" encoding="utf-8"?>
<pivotTableDefinition xmlns="http://schemas.openxmlformats.org/spreadsheetml/2006/main" name="PivotTable1" cacheId="4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F6"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Management " fld="2" baseField="1" baseItem="0"/>
    <dataField name="Data System " fld="3" baseField="1" baseItem="0"/>
    <dataField name="Resource Allocation " fld="4" baseField="1" baseItem="0"/>
    <dataField name="Stakeholder Involvement " fld="5" baseField="1" baseItem="0"/>
    <dataField name="Policy &amp; Guidance " fld="6"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3.xml><?xml version="1.0" encoding="utf-8"?>
<pivotTableDefinition xmlns="http://schemas.openxmlformats.org/spreadsheetml/2006/main" name="PivotTable5" cacheId="4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2:J35"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3">
    <i>
      <x/>
    </i>
    <i>
      <x v="2"/>
    </i>
    <i t="grand">
      <x/>
    </i>
  </rowItems>
  <colFields count="1">
    <field x="-2"/>
  </colFields>
  <colItems count="9">
    <i>
      <x/>
    </i>
    <i i="1">
      <x v="1"/>
    </i>
    <i i="2">
      <x v="2"/>
    </i>
    <i i="3">
      <x v="3"/>
    </i>
    <i i="4">
      <x v="4"/>
    </i>
    <i i="5">
      <x v="5"/>
    </i>
    <i i="6">
      <x v="6"/>
    </i>
    <i i="7">
      <x v="7"/>
    </i>
    <i i="8">
      <x v="8"/>
    </i>
  </colItems>
  <pageFields count="1">
    <pageField fld="0" item="1" hier="-1"/>
  </pageFields>
  <dataFields count="9">
    <dataField name="Process- Participants " fld="24" baseField="0" baseItem="0"/>
    <dataField name="Process- Facilitators" fld="25" baseField="0" baseItem="0"/>
    <dataField name="Practitioner- Facilitator " fld="26" baseField="0" baseItem="0"/>
    <dataField name="Practioner- Participants" fld="27" baseField="0" baseItem="0"/>
    <dataField name="Impact/Outcomes " fld="28" baseField="0" baseItem="0"/>
    <dataField name="Efficiency Assessment " fld="29" baseField="0" baseItem="0"/>
    <dataField name="System Usage " fld="30" baseField="0" baseItem="0"/>
    <dataField name="Summarizing/Reporting" fld="31" baseField="0" baseItem="0"/>
    <dataField name="Analysis &amp; Utilization for CQI" fld="32" baseField="0"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4.xml><?xml version="1.0" encoding="utf-8"?>
<pivotTableDefinition xmlns="http://schemas.openxmlformats.org/spreadsheetml/2006/main" name="PivotTable4" cacheId="4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5:E28"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PR Activities &amp; Presentations " fld="19" baseField="1" baseItem="0"/>
    <dataField name="Materials/Media " fld="20" baseField="1" baseItem="0"/>
    <dataField name="Web" fld="21" baseField="1" baseItem="0"/>
    <dataField name="Accessibility/Diversity " fld="22"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5.xml><?xml version="1.0" encoding="utf-8"?>
<pivotTableDefinition xmlns="http://schemas.openxmlformats.org/spreadsheetml/2006/main" name="PivotTable3" cacheId="4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8:E21"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Qualifications &amp; Selection " fld="14" baseField="1" baseItem="0"/>
    <dataField name="Practice &amp; Performance " fld="15" baseField="1" baseItem="0"/>
    <dataField name="Continuing PD" fld="16" baseField="1" baseItem="0"/>
    <dataField name="Cultural Considerations " fld="17"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6.xml><?xml version="1.0" encoding="utf-8"?>
<pivotTableDefinition xmlns="http://schemas.openxmlformats.org/spreadsheetml/2006/main" name="PivotTable1" cacheId="1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4:F8" firstHeaderRow="0" firstDataRow="1" firstDataCol="1" rowPageCount="1" colPageCount="1"/>
  <pivotFields count="7">
    <pivotField axis="axisPage" showAll="0">
      <items count="4">
        <item m="1" x="2"/>
        <item x="1"/>
        <item x="0"/>
        <item t="default"/>
      </items>
    </pivotField>
    <pivotField axis="axisRow" showAll="0">
      <items count="4">
        <item x="0"/>
        <item x="1"/>
        <item x="2"/>
        <item t="default"/>
      </items>
    </pivotField>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5">
    <i>
      <x/>
    </i>
    <i i="1">
      <x v="1"/>
    </i>
    <i i="2">
      <x v="2"/>
    </i>
    <i i="3">
      <x v="3"/>
    </i>
    <i i="4">
      <x v="4"/>
    </i>
  </colItems>
  <pageFields count="1">
    <pageField fld="0" hier="-1"/>
  </pageFields>
  <dataFields count="5">
    <dataField name="Management " fld="2" baseField="1" baseItem="0"/>
    <dataField name="Data System " fld="3" baseField="1" baseItem="0"/>
    <dataField name="Resource Allocation " fld="4" baseField="1" baseItem="0"/>
    <dataField name="Stakeholder Involvement " fld="5" baseField="1" baseItem="0"/>
    <dataField name="Policy &amp; Guidance " fld="6"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7.xml><?xml version="1.0" encoding="utf-8"?>
<pivotTableDefinition xmlns="http://schemas.openxmlformats.org/spreadsheetml/2006/main" name="PivotTable5" cacheId="1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7:J41" firstHeaderRow="0" firstDataRow="1" firstDataCol="1" rowPageCount="1" colPageCount="1"/>
  <pivotFields count="3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9">
    <i>
      <x/>
    </i>
    <i i="1">
      <x v="1"/>
    </i>
    <i i="2">
      <x v="2"/>
    </i>
    <i i="3">
      <x v="3"/>
    </i>
    <i i="4">
      <x v="4"/>
    </i>
    <i i="5">
      <x v="5"/>
    </i>
    <i i="6">
      <x v="6"/>
    </i>
    <i i="7">
      <x v="7"/>
    </i>
    <i i="8">
      <x v="8"/>
    </i>
  </colItems>
  <pageFields count="1">
    <pageField fld="0" hier="-1"/>
  </pageFields>
  <dataFields count="9">
    <dataField name="Process- Participants " fld="24" baseField="1" baseItem="0"/>
    <dataField name="Process- Facilitators" fld="25" baseField="1" baseItem="0"/>
    <dataField name="Practitioner- Facilitator " fld="26" baseField="1" baseItem="0"/>
    <dataField name="Practioner- Participants" fld="27" baseField="1" baseItem="0"/>
    <dataField name="Impact/Outcomes " fld="28" baseField="1" baseItem="0"/>
    <dataField name="Efficiency Assessment " fld="29" baseField="1" baseItem="0"/>
    <dataField name="System Usage " fld="30" baseField="1" baseItem="0"/>
    <dataField name="Summarizing/Reporting" fld="31" baseField="1" baseItem="0"/>
    <dataField name="Analysis &amp; Utilization for CQI" fld="32" baseField="1"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8.xml><?xml version="1.0" encoding="utf-8"?>
<pivotTableDefinition xmlns="http://schemas.openxmlformats.org/spreadsheetml/2006/main" name="PivotTable4" cacheId="1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9:E33" firstHeaderRow="0" firstDataRow="1" firstDataCol="1" rowPageCount="1" colPageCount="1"/>
  <pivotFields count="2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4">
    <i>
      <x/>
    </i>
    <i i="1">
      <x v="1"/>
    </i>
    <i i="2">
      <x v="2"/>
    </i>
    <i i="3">
      <x v="3"/>
    </i>
  </colItems>
  <pageFields count="1">
    <pageField fld="0" hier="-1"/>
  </pageFields>
  <dataFields count="4">
    <dataField name="PA &amp; Presentations " fld="19" baseField="1" baseItem="0"/>
    <dataField name="Materials &amp; Media " fld="20" baseField="1" baseItem="0"/>
    <dataField name="Website/Webpage " fld="21" baseField="1" baseItem="0"/>
    <dataField name="Accessibility &amp; Diversity " fld="22"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9.xml><?xml version="1.0" encoding="utf-8"?>
<pivotTableDefinition xmlns="http://schemas.openxmlformats.org/spreadsheetml/2006/main" name="PivotTable3" cacheId="1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1:E25" firstHeaderRow="0" firstDataRow="1" firstDataCol="1" rowPageCount="1" colPageCount="1"/>
  <pivotFields count="18">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4">
    <i>
      <x/>
    </i>
    <i i="1">
      <x v="1"/>
    </i>
    <i i="2">
      <x v="2"/>
    </i>
    <i i="3">
      <x v="3"/>
    </i>
  </colItems>
  <pageFields count="1">
    <pageField fld="0" hier="-1"/>
  </pageFields>
  <dataFields count="4">
    <dataField name="Qualifications &amp; Selection " fld="14" baseField="1" baseItem="0"/>
    <dataField name="Practice &amp; Performance " fld="15" baseField="1" baseItem="0"/>
    <dataField name="Continuing Professional Development " fld="16" baseField="1" baseItem="0"/>
    <dataField name="Cultural Considerations " fld="17"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3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F6"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Management " fld="2" baseField="1" baseItem="0"/>
    <dataField name="Data System " fld="3" baseField="1" baseItem="0"/>
    <dataField name="Resource Allocation " fld="4" baseField="1" baseItem="0"/>
    <dataField name="Stakeholder Involvement " fld="5" baseField="1" baseItem="0"/>
    <dataField name="Policy &amp; Guidance " fld="6"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0.xml><?xml version="1.0" encoding="utf-8"?>
<pivotTableDefinition xmlns="http://schemas.openxmlformats.org/spreadsheetml/2006/main" name="PivotTable2" cacheId="1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2:F16" firstHeaderRow="0" firstDataRow="1" firstDataCol="1" rowPageCount="1" colPageCount="1"/>
  <pivotFields count="1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5">
    <i>
      <x/>
    </i>
    <i i="1">
      <x v="1"/>
    </i>
    <i i="2">
      <x v="2"/>
    </i>
    <i i="3">
      <x v="3"/>
    </i>
    <i i="4">
      <x v="4"/>
    </i>
  </colItems>
  <pageFields count="1">
    <pageField fld="0" hier="-1"/>
  </pageFields>
  <dataFields count="5">
    <dataField name="Participant Preparation " fld="8" baseField="1" baseItem="0"/>
    <dataField name="Intake Process " fld="9" baseField="1" baseItem="0"/>
    <dataField name="Case Management " fld="10" baseField="1" baseItem="0"/>
    <dataField name="Data Collection " fld="11" baseField="1" baseItem="0"/>
    <dataField name="Technical Assistance " fld="12"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1.xml><?xml version="1.0" encoding="utf-8"?>
<pivotTableDefinition xmlns="http://schemas.openxmlformats.org/spreadsheetml/2006/main" name="PivotTable4" cacheId="4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3:E26"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defaultSubtota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PR Activities &amp; Presentations " fld="19" baseField="0" baseItem="1435660"/>
    <dataField name="Materials/Media " fld="20" baseField="0" baseItem="1435660"/>
    <dataField name="Website/Webpage " fld="21" baseField="0" baseItem="1435660"/>
    <dataField name="Accessibility/Diversity " fld="22" baseField="0" baseItem="143566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2.xml><?xml version="1.0" encoding="utf-8"?>
<pivotTableDefinition xmlns="http://schemas.openxmlformats.org/spreadsheetml/2006/main" name="PivotTable3" cacheId="4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5:E18"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dataField="1" showAll="0"/>
    <pivotField dataField="1" showAll="0"/>
    <pivotField dataField="1" showAll="0"/>
    <pivotField dataField="1" showAll="0"/>
    <pivotField showAll="0" defaultSubtota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Qualifications &amp; Selection " fld="14" baseField="0" baseItem="1435660"/>
    <dataField name="Practice &amp; Performance " fld="15" baseField="0" baseItem="1435660"/>
    <dataField name="Continuing PD" fld="16" baseField="0" baseItem="1435660"/>
    <dataField name="Cultural Considerations " fld="17" baseField="0" baseItem="143566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3.xml><?xml version="1.0" encoding="utf-8"?>
<pivotTableDefinition xmlns="http://schemas.openxmlformats.org/spreadsheetml/2006/main" name="PivotTable2" cacheId="4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9:E12"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defaultSubtota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defaultSubtota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Intake Process " fld="9" baseField="0" baseItem="1435660"/>
    <dataField name="Case Management " fld="10" baseField="0" baseItem="1435660"/>
    <dataField name="Data Collection " fld="11" baseField="0" baseItem="1435660"/>
    <dataField name="TA" fld="12" baseField="0" baseItem="1435660"/>
  </dataFields>
  <chartFormats count="4">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2"/>
          </reference>
        </references>
      </pivotArea>
    </chartFormat>
    <chartFormat chart="0" format="4"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4.xml><?xml version="1.0" encoding="utf-8"?>
<pivotTableDefinition xmlns="http://schemas.openxmlformats.org/spreadsheetml/2006/main" name="PivotTable1" cacheId="4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3">
  <location ref="A3:F6"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dataField="1"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defaultSubtota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Management " fld="2" baseField="0" baseItem="1435660"/>
    <dataField name="Data System " fld="3" baseField="0" baseItem="1435660"/>
    <dataField name="Resource Allocation " fld="4" baseField="0" baseItem="1435660"/>
    <dataField name="Stakeholder Involvement " fld="5" baseField="0" baseItem="1435660"/>
    <dataField name="Policy &amp; Guidance " fld="6" baseField="0" baseItem="1435660"/>
  </dataFields>
  <chartFormats count="1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2" format="5" series="1">
      <pivotArea type="data" outline="0" fieldPosition="0">
        <references count="1">
          <reference field="4294967294" count="1" selected="0">
            <x v="0"/>
          </reference>
        </references>
      </pivotArea>
    </chartFormat>
    <chartFormat chart="2" format="6" series="1">
      <pivotArea type="data" outline="0" fieldPosition="0">
        <references count="1">
          <reference field="4294967294" count="1" selected="0">
            <x v="1"/>
          </reference>
        </references>
      </pivotArea>
    </chartFormat>
    <chartFormat chart="2" format="7" series="1">
      <pivotArea type="data" outline="0" fieldPosition="0">
        <references count="1">
          <reference field="4294967294" count="1" selected="0">
            <x v="2"/>
          </reference>
        </references>
      </pivotArea>
    </chartFormat>
    <chartFormat chart="2" format="8" series="1">
      <pivotArea type="data" outline="0" fieldPosition="0">
        <references count="1">
          <reference field="4294967294" count="1" selected="0">
            <x v="3"/>
          </reference>
        </references>
      </pivotArea>
    </chartFormat>
    <chartFormat chart="2" format="9"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5.xml><?xml version="1.0" encoding="utf-8"?>
<pivotTableDefinition xmlns="http://schemas.openxmlformats.org/spreadsheetml/2006/main" name="PivotTable5" cacheId="4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9:J32"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defaultSubtota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3">
    <i>
      <x/>
    </i>
    <i>
      <x v="2"/>
    </i>
    <i t="grand">
      <x/>
    </i>
  </rowItems>
  <colFields count="1">
    <field x="-2"/>
  </colFields>
  <colItems count="9">
    <i>
      <x/>
    </i>
    <i i="1">
      <x v="1"/>
    </i>
    <i i="2">
      <x v="2"/>
    </i>
    <i i="3">
      <x v="3"/>
    </i>
    <i i="4">
      <x v="4"/>
    </i>
    <i i="5">
      <x v="5"/>
    </i>
    <i i="6">
      <x v="6"/>
    </i>
    <i i="7">
      <x v="7"/>
    </i>
    <i i="8">
      <x v="8"/>
    </i>
  </colItems>
  <pageFields count="1">
    <pageField fld="0" item="1" hier="-1"/>
  </pageFields>
  <dataFields count="9">
    <dataField name="Process- Participants " fld="24" baseField="0" baseItem="1435660"/>
    <dataField name="Process-  Facilitators" fld="25" baseField="0" baseItem="1435660"/>
    <dataField name="Practitioner- Facilitator " fld="26" baseField="0" baseItem="1435660"/>
    <dataField name="Practioner- Participants" fld="27" baseField="0" baseItem="1435660"/>
    <dataField name="Impact/Outcomes " fld="28" baseField="0" baseItem="1435660"/>
    <dataField name="Efficiency Assessment " fld="29" baseField="0" baseItem="1435660"/>
    <dataField name="System Usage " fld="30" baseField="0" baseItem="1435660"/>
    <dataField name="Summarizing/Reporting" fld="31" baseField="0" baseItem="1435660"/>
    <dataField name="Analysis &amp; Utilization for CQI" fld="32" baseField="0" baseItem="143566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6.xml><?xml version="1.0" encoding="utf-8"?>
<pivotTableDefinition xmlns="http://schemas.openxmlformats.org/spreadsheetml/2006/main" name="PivotTable8" cacheId="1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9:E23" firstHeaderRow="0" firstDataRow="1" firstDataCol="1" rowPageCount="1" colPageCount="1"/>
  <pivotFields count="18">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4">
    <i>
      <x/>
    </i>
    <i i="1">
      <x v="1"/>
    </i>
    <i i="2">
      <x v="2"/>
    </i>
    <i i="3">
      <x v="3"/>
    </i>
  </colItems>
  <pageFields count="1">
    <pageField fld="0" hier="-1"/>
  </pageFields>
  <dataFields count="4">
    <dataField name="Qualifications &amp; Selection " fld="14" baseField="1" baseItem="0"/>
    <dataField name="Practice &amp; Performance " fld="15" baseField="1" baseItem="0"/>
    <dataField name="Continuing Professional Development " fld="16" baseField="1" baseItem="0"/>
    <dataField name="Cultural Considerations " fld="17" baseField="1" baseItem="0"/>
  </dataFields>
  <chartFormats count="4">
    <chartFormat chart="0" format="15" series="1">
      <pivotArea type="data" outline="0" fieldPosition="0">
        <references count="1">
          <reference field="4294967294" count="1" selected="0">
            <x v="0"/>
          </reference>
        </references>
      </pivotArea>
    </chartFormat>
    <chartFormat chart="0" format="16" series="1">
      <pivotArea type="data" outline="0" fieldPosition="0">
        <references count="1">
          <reference field="4294967294" count="1" selected="0">
            <x v="1"/>
          </reference>
        </references>
      </pivotArea>
    </chartFormat>
    <chartFormat chart="0" format="17" series="1">
      <pivotArea type="data" outline="0" fieldPosition="0">
        <references count="1">
          <reference field="4294967294" count="1" selected="0">
            <x v="2"/>
          </reference>
        </references>
      </pivotArea>
    </chartFormat>
    <chartFormat chart="0" format="18"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7.xml><?xml version="1.0" encoding="utf-8"?>
<pivotTableDefinition xmlns="http://schemas.openxmlformats.org/spreadsheetml/2006/main" name="PivotTable7" cacheId="1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1:F15" firstHeaderRow="0" firstDataRow="1" firstDataCol="1" rowPageCount="1" colPageCount="1"/>
  <pivotFields count="1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5">
    <i>
      <x/>
    </i>
    <i i="1">
      <x v="1"/>
    </i>
    <i i="2">
      <x v="2"/>
    </i>
    <i i="3">
      <x v="3"/>
    </i>
    <i i="4">
      <x v="4"/>
    </i>
  </colItems>
  <pageFields count="1">
    <pageField fld="0" hier="-1"/>
  </pageFields>
  <dataFields count="5">
    <dataField name="Participant Preparation " fld="8" baseField="1" baseItem="0"/>
    <dataField name="Intake Process " fld="9" baseField="1" baseItem="0"/>
    <dataField name="Case Management " fld="10" baseField="1" baseItem="0"/>
    <dataField name="Data Collection " fld="11" baseField="1" baseItem="0"/>
    <dataField name="Technical Assistance " fld="12" baseField="1" baseItem="0"/>
  </dataFields>
  <chartFormats count="5">
    <chartFormat chart="0" format="15" series="1">
      <pivotArea type="data" outline="0" fieldPosition="0">
        <references count="1">
          <reference field="4294967294" count="1" selected="0">
            <x v="0"/>
          </reference>
        </references>
      </pivotArea>
    </chartFormat>
    <chartFormat chart="0" format="16" series="1">
      <pivotArea type="data" outline="0" fieldPosition="0">
        <references count="1">
          <reference field="4294967294" count="1" selected="0">
            <x v="1"/>
          </reference>
        </references>
      </pivotArea>
    </chartFormat>
    <chartFormat chart="0" format="17" series="1">
      <pivotArea type="data" outline="0" fieldPosition="0">
        <references count="1">
          <reference field="4294967294" count="1" selected="0">
            <x v="2"/>
          </reference>
        </references>
      </pivotArea>
    </chartFormat>
    <chartFormat chart="0" format="18" series="1">
      <pivotArea type="data" outline="0" fieldPosition="0">
        <references count="1">
          <reference field="4294967294" count="1" selected="0">
            <x v="3"/>
          </reference>
        </references>
      </pivotArea>
    </chartFormat>
    <chartFormat chart="0" format="19"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8.xml><?xml version="1.0" encoding="utf-8"?>
<pivotTableDefinition xmlns="http://schemas.openxmlformats.org/spreadsheetml/2006/main" name="PivotTable6" cacheId="2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3">
  <location ref="A3:F7" firstHeaderRow="0" firstDataRow="1" firstDataCol="1" rowPageCount="1" colPageCount="1"/>
  <pivotFields count="7">
    <pivotField axis="axisPage" showAll="0">
      <items count="4">
        <item m="1" x="2"/>
        <item x="1"/>
        <item x="0"/>
        <item t="default"/>
      </items>
    </pivotField>
    <pivotField axis="axisRow" showAll="0">
      <items count="4">
        <item x="0"/>
        <item x="1"/>
        <item x="2"/>
        <item t="default"/>
      </items>
    </pivotField>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5">
    <i>
      <x/>
    </i>
    <i i="1">
      <x v="1"/>
    </i>
    <i i="2">
      <x v="2"/>
    </i>
    <i i="3">
      <x v="3"/>
    </i>
    <i i="4">
      <x v="4"/>
    </i>
  </colItems>
  <pageFields count="1">
    <pageField fld="0" hier="-1"/>
  </pageFields>
  <dataFields count="5">
    <dataField name="Management " fld="2" baseField="1" baseItem="0"/>
    <dataField name="Data System " fld="3" baseField="1" baseItem="0"/>
    <dataField name="Resource Allocation " fld="4" baseField="1" baseItem="0"/>
    <dataField name="Stakeholder Involvement " fld="5" baseField="1" baseItem="0"/>
    <dataField name="Policy &amp; Guidance " fld="6"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9.xml><?xml version="1.0" encoding="utf-8"?>
<pivotTableDefinition xmlns="http://schemas.openxmlformats.org/spreadsheetml/2006/main" name="PivotTable10" cacheId="1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5:J39" firstHeaderRow="0" firstDataRow="1" firstDataCol="1" rowPageCount="1" colPageCount="1"/>
  <pivotFields count="3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9">
    <i>
      <x/>
    </i>
    <i i="1">
      <x v="1"/>
    </i>
    <i i="2">
      <x v="2"/>
    </i>
    <i i="3">
      <x v="3"/>
    </i>
    <i i="4">
      <x v="4"/>
    </i>
    <i i="5">
      <x v="5"/>
    </i>
    <i i="6">
      <x v="6"/>
    </i>
    <i i="7">
      <x v="7"/>
    </i>
    <i i="8">
      <x v="8"/>
    </i>
  </colItems>
  <pageFields count="1">
    <pageField fld="0" hier="-1"/>
  </pageFields>
  <dataFields count="9">
    <dataField name="Process- Participants " fld="24" baseField="1" baseItem="0"/>
    <dataField name="Process- Facilitators" fld="25" baseField="1" baseItem="0"/>
    <dataField name="Practitioner- Facilitator " fld="26" baseField="1" baseItem="0"/>
    <dataField name="Practioner- Participants" fld="27" baseField="1" baseItem="0"/>
    <dataField name="Impact/Outcomes " fld="28" baseField="1" baseItem="0"/>
    <dataField name="Efficiency Assessment " fld="29" baseField="1" baseItem="0"/>
    <dataField name="System Usage " fld="30" baseField="1" baseItem="0"/>
    <dataField name="Summarizing/Reporting" fld="31" baseField="1" baseItem="0"/>
    <dataField name="Analysis &amp; Utilization for CQI" fld="32" baseField="1" baseItem="0"/>
  </dataFields>
  <chartFormats count="9">
    <chartFormat chart="0" format="15" series="1">
      <pivotArea type="data" outline="0" fieldPosition="0">
        <references count="1">
          <reference field="4294967294" count="1" selected="0">
            <x v="0"/>
          </reference>
        </references>
      </pivotArea>
    </chartFormat>
    <chartFormat chart="0" format="16" series="1">
      <pivotArea type="data" outline="0" fieldPosition="0">
        <references count="1">
          <reference field="4294967294" count="1" selected="0">
            <x v="1"/>
          </reference>
        </references>
      </pivotArea>
    </chartFormat>
    <chartFormat chart="0" format="17" series="1">
      <pivotArea type="data" outline="0" fieldPosition="0">
        <references count="1">
          <reference field="4294967294" count="1" selected="0">
            <x v="2"/>
          </reference>
        </references>
      </pivotArea>
    </chartFormat>
    <chartFormat chart="0" format="18" series="1">
      <pivotArea type="data" outline="0" fieldPosition="0">
        <references count="1">
          <reference field="4294967294" count="1" selected="0">
            <x v="3"/>
          </reference>
        </references>
      </pivotArea>
    </chartFormat>
    <chartFormat chart="0" format="19" series="1">
      <pivotArea type="data" outline="0" fieldPosition="0">
        <references count="1">
          <reference field="4294967294" count="1" selected="0">
            <x v="4"/>
          </reference>
        </references>
      </pivotArea>
    </chartFormat>
    <chartFormat chart="0" format="20" series="1">
      <pivotArea type="data" outline="0" fieldPosition="0">
        <references count="1">
          <reference field="4294967294" count="1" selected="0">
            <x v="5"/>
          </reference>
        </references>
      </pivotArea>
    </chartFormat>
    <chartFormat chart="0" format="21" series="1">
      <pivotArea type="data" outline="0" fieldPosition="0">
        <references count="1">
          <reference field="4294967294" count="1" selected="0">
            <x v="6"/>
          </reference>
        </references>
      </pivotArea>
    </chartFormat>
    <chartFormat chart="0" format="22" series="1">
      <pivotArea type="data" outline="0" fieldPosition="0">
        <references count="1">
          <reference field="4294967294" count="1" selected="0">
            <x v="7"/>
          </reference>
        </references>
      </pivotArea>
    </chartFormat>
    <chartFormat chart="0" format="23"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4" cacheId="3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5:E28"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PR Activities &amp; Presentations " fld="19" baseField="1" baseItem="0"/>
    <dataField name="Materials/Media " fld="20" baseField="1" baseItem="0"/>
    <dataField name="Web" fld="21" baseField="1" baseItem="0"/>
    <dataField name="Accessibility/Diversity " fld="22"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0.xml><?xml version="1.0" encoding="utf-8"?>
<pivotTableDefinition xmlns="http://schemas.openxmlformats.org/spreadsheetml/2006/main" name="PivotTable9" cacheId="1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7:E31" firstHeaderRow="0" firstDataRow="1" firstDataCol="1" rowPageCount="1" colPageCount="1"/>
  <pivotFields count="2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4">
    <i>
      <x/>
    </i>
    <i i="1">
      <x v="1"/>
    </i>
    <i i="2">
      <x v="2"/>
    </i>
    <i i="3">
      <x v="3"/>
    </i>
  </colItems>
  <pageFields count="1">
    <pageField fld="0" hier="-1"/>
  </pageFields>
  <dataFields count="4">
    <dataField name="PA &amp; Presentations " fld="19" baseField="1" baseItem="0"/>
    <dataField name="Materials &amp; Media " fld="20" baseField="1" baseItem="0"/>
    <dataField name="Website/Webpage " fld="21" baseField="1" baseItem="0"/>
    <dataField name="Accessibility &amp; Diversity " fld="22" baseField="1" baseItem="0"/>
  </dataFields>
  <chartFormats count="4">
    <chartFormat chart="0" format="15" series="1">
      <pivotArea type="data" outline="0" fieldPosition="0">
        <references count="1">
          <reference field="4294967294" count="1" selected="0">
            <x v="0"/>
          </reference>
        </references>
      </pivotArea>
    </chartFormat>
    <chartFormat chart="0" format="16" series="1">
      <pivotArea type="data" outline="0" fieldPosition="0">
        <references count="1">
          <reference field="4294967294" count="1" selected="0">
            <x v="1"/>
          </reference>
        </references>
      </pivotArea>
    </chartFormat>
    <chartFormat chart="0" format="17" series="1">
      <pivotArea type="data" outline="0" fieldPosition="0">
        <references count="1">
          <reference field="4294967294" count="1" selected="0">
            <x v="2"/>
          </reference>
        </references>
      </pivotArea>
    </chartFormat>
    <chartFormat chart="0" format="18"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1.xml><?xml version="1.0" encoding="utf-8"?>
<pivotTableDefinition xmlns="http://schemas.openxmlformats.org/spreadsheetml/2006/main" name="PivotTable2" cacheId="4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6:E19"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dataField="1" showAll="0"/>
    <pivotField dataField="1" showAll="0"/>
    <pivotField dataField="1" showAll="0"/>
    <pivotField dataField="1" showAll="0"/>
    <pivotField showAll="0" defaultSubtota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Qualifications &amp; Selection " fld="14" baseField="0" baseItem="0"/>
    <dataField name="Practice &amp; Performance " fld="15" baseField="0" baseItem="0"/>
    <dataField name="Continuing PD" fld="16" baseField="0" baseItem="0"/>
    <dataField name="Cultural Considerations " fld="17"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2.xml><?xml version="1.0" encoding="utf-8"?>
<pivotTableDefinition xmlns="http://schemas.openxmlformats.org/spreadsheetml/2006/main" name="PivotTable1" cacheId="4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0:F13"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showAll="0" defaultSubtotal="0"/>
    <pivotField showAll="0"/>
    <pivotField showAll="0"/>
    <pivotField showAll="0"/>
    <pivotField showAll="0"/>
    <pivotField showAll="0" defaultSubtota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Participant Preparation " fld="8" baseField="0" baseItem="0"/>
    <dataField name="Intake Process " fld="9" baseField="0" baseItem="0"/>
    <dataField name="Case Management " fld="10" baseField="0" baseItem="0"/>
    <dataField name="Data Collection " fld="11" baseField="0" baseItem="0"/>
    <dataField name="TA" fld="12" baseField="0"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3.xml><?xml version="1.0" encoding="utf-8"?>
<pivotTableDefinition xmlns="http://schemas.openxmlformats.org/spreadsheetml/2006/main" name="PivotTable3" cacheId="4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3">
  <location ref="A3:F6"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dataField="1"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defaultSubtota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5">
    <i>
      <x/>
    </i>
    <i i="1">
      <x v="1"/>
    </i>
    <i i="2">
      <x v="2"/>
    </i>
    <i i="3">
      <x v="3"/>
    </i>
    <i i="4">
      <x v="4"/>
    </i>
  </colItems>
  <pageFields count="1">
    <pageField fld="0" item="1" hier="-1"/>
  </pageFields>
  <dataFields count="5">
    <dataField name="Stakeholder Involvement " fld="5" baseField="1" baseItem="0"/>
    <dataField name="Policy &amp; Guidance " fld="6" baseField="1" baseItem="0"/>
    <dataField name="Management " fld="2" baseField="1" baseItem="0"/>
    <dataField name="Data System " fld="3" baseField="1" baseItem="0"/>
    <dataField name="Resource Allocation " fld="4" baseField="1" baseItem="0"/>
  </dataFields>
  <formats count="3">
    <format dxfId="2">
      <pivotArea dataOnly="0" labelOnly="1" outline="0" fieldPosition="0">
        <references count="1">
          <reference field="4294967294" count="1">
            <x v="4"/>
          </reference>
        </references>
      </pivotArea>
    </format>
    <format dxfId="1">
      <pivotArea dataOnly="0" labelOnly="1" outline="0" fieldPosition="0">
        <references count="1">
          <reference field="4294967294" count="1">
            <x v="1"/>
          </reference>
        </references>
      </pivotArea>
    </format>
    <format dxfId="0">
      <pivotArea dataOnly="0" labelOnly="1" outline="0" fieldPosition="0">
        <references count="1">
          <reference field="4294967294" count="1">
            <x v="0"/>
          </reference>
        </references>
      </pivotArea>
    </format>
  </formats>
  <chartFormats count="25">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 chart="1" format="30" series="1">
      <pivotArea type="data" outline="0" fieldPosition="0">
        <references count="1">
          <reference field="4294967294" count="1" selected="0">
            <x v="0"/>
          </reference>
        </references>
      </pivotArea>
    </chartFormat>
    <chartFormat chart="1" format="31" series="1">
      <pivotArea type="data" outline="0" fieldPosition="0">
        <references count="1">
          <reference field="4294967294" count="1" selected="0">
            <x v="1"/>
          </reference>
        </references>
      </pivotArea>
    </chartFormat>
    <chartFormat chart="2" format="3"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1"/>
          </reference>
        </references>
      </pivotArea>
    </chartFormat>
    <chartFormat chart="2" format="33" series="1">
      <pivotArea type="data" outline="0" fieldPosition="0">
        <references count="1">
          <reference field="4294967294" count="1" selected="0">
            <x v="2"/>
          </reference>
        </references>
      </pivotArea>
    </chartFormat>
    <chartFormat chart="2" format="34" series="1">
      <pivotArea type="data" outline="0" fieldPosition="0">
        <references count="1">
          <reference field="4294967294" count="1" selected="0">
            <x v="3"/>
          </reference>
        </references>
      </pivotArea>
    </chartFormat>
    <chartFormat chart="2" format="35" series="1">
      <pivotArea type="data" outline="0" fieldPosition="0">
        <references count="1">
          <reference field="4294967294" count="1" selected="0">
            <x v="4"/>
          </reference>
        </references>
      </pivotArea>
    </chartFormat>
    <chartFormat chart="1" format="60" series="1">
      <pivotArea type="data" outline="0" fieldPosition="0">
        <references count="1">
          <reference field="4294967294" count="1" selected="0">
            <x v="2"/>
          </reference>
        </references>
      </pivotArea>
    </chartFormat>
    <chartFormat chart="1" format="61" series="1">
      <pivotArea type="data" outline="0" fieldPosition="0">
        <references count="1">
          <reference field="4294967294" count="1" selected="0">
            <x v="3"/>
          </reference>
        </references>
      </pivotArea>
    </chartFormat>
    <chartFormat chart="1" format="62" series="1">
      <pivotArea type="data" outline="0" fieldPosition="0">
        <references count="1">
          <reference field="4294967294" count="1" selected="0">
            <x v="4"/>
          </reference>
        </references>
      </pivotArea>
    </chartFormat>
    <chartFormat chart="0" format="33" series="1">
      <pivotArea type="data" outline="0" fieldPosition="0">
        <references count="1">
          <reference field="4294967294" count="1" selected="0">
            <x v="2"/>
          </reference>
        </references>
      </pivotArea>
    </chartFormat>
    <chartFormat chart="0" format="34" series="1">
      <pivotArea type="data" outline="0" fieldPosition="0">
        <references count="1">
          <reference field="4294967294" count="1" selected="0">
            <x v="3"/>
          </reference>
        </references>
      </pivotArea>
    </chartFormat>
    <chartFormat chart="0" format="35" series="1">
      <pivotArea type="data" outline="0" fieldPosition="0">
        <references count="1">
          <reference field="4294967294" count="1" selected="0">
            <x v="4"/>
          </reference>
        </references>
      </pivotArea>
    </chartFormat>
    <chartFormat chart="2" format="37" series="1">
      <pivotArea type="data" outline="0" fieldPosition="0">
        <references count="2">
          <reference field="4294967294" count="1" selected="0">
            <x v="0"/>
          </reference>
          <reference field="1" count="1" selected="0">
            <x v="0"/>
          </reference>
        </references>
      </pivotArea>
    </chartFormat>
    <chartFormat chart="2" format="38" series="1">
      <pivotArea type="data" outline="0" fieldPosition="0">
        <references count="2">
          <reference field="4294967294" count="1" selected="0">
            <x v="0"/>
          </reference>
          <reference field="1" count="1" selected="0">
            <x v="1"/>
          </reference>
        </references>
      </pivotArea>
    </chartFormat>
    <chartFormat chart="2" format="39" series="1">
      <pivotArea type="data" outline="0" fieldPosition="0">
        <references count="2">
          <reference field="4294967294" count="1" selected="0">
            <x v="1"/>
          </reference>
          <reference field="1" count="1" selected="0">
            <x v="0"/>
          </reference>
        </references>
      </pivotArea>
    </chartFormat>
    <chartFormat chart="2" format="40" series="1">
      <pivotArea type="data" outline="0" fieldPosition="0">
        <references count="2">
          <reference field="4294967294" count="1" selected="0">
            <x v="1"/>
          </reference>
          <reference field="1" count="1" selected="0">
            <x v="1"/>
          </reference>
        </references>
      </pivotArea>
    </chartFormat>
    <chartFormat chart="2" format="41" series="1">
      <pivotArea type="data" outline="0" fieldPosition="0">
        <references count="2">
          <reference field="4294967294" count="1" selected="0">
            <x v="2"/>
          </reference>
          <reference field="1" count="1" selected="0">
            <x v="0"/>
          </reference>
        </references>
      </pivotArea>
    </chartFormat>
    <chartFormat chart="2" format="42" series="1">
      <pivotArea type="data" outline="0" fieldPosition="0">
        <references count="2">
          <reference field="4294967294" count="1" selected="0">
            <x v="2"/>
          </reference>
          <reference field="1" count="1" selected="0">
            <x v="1"/>
          </reference>
        </references>
      </pivotArea>
    </chartFormat>
    <chartFormat chart="2" format="43" series="1">
      <pivotArea type="data" outline="0" fieldPosition="0">
        <references count="2">
          <reference field="4294967294" count="1" selected="0">
            <x v="3"/>
          </reference>
          <reference field="1" count="1" selected="0">
            <x v="0"/>
          </reference>
        </references>
      </pivotArea>
    </chartFormat>
    <chartFormat chart="2" format="44" series="1">
      <pivotArea type="data" outline="0" fieldPosition="0">
        <references count="2">
          <reference field="4294967294" count="1" selected="0">
            <x v="3"/>
          </reference>
          <reference field="1" count="1" selected="0">
            <x v="1"/>
          </reference>
        </references>
      </pivotArea>
    </chartFormat>
    <chartFormat chart="2" format="45" series="1">
      <pivotArea type="data" outline="0" fieldPosition="0">
        <references count="2">
          <reference field="4294967294" count="1" selected="0">
            <x v="4"/>
          </reference>
          <reference field="1" count="1" selected="0">
            <x v="0"/>
          </reference>
        </references>
      </pivotArea>
    </chartFormat>
    <chartFormat chart="2" format="46" series="1">
      <pivotArea type="data" outline="0" fieldPosition="0">
        <references count="2">
          <reference field="4294967294" count="1" selected="0">
            <x v="4"/>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4.xml><?xml version="1.0" encoding="utf-8"?>
<pivotTableDefinition xmlns="http://schemas.openxmlformats.org/spreadsheetml/2006/main" name="PivotTable4" cacheId="4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3:E26" firstHeaderRow="0" firstDataRow="1" firstDataCol="1" rowPageCount="1" colPageCount="1"/>
  <pivotFields count="33">
    <pivotField axis="axisPage" showAll="0">
      <items count="3">
        <item m="1" x="1"/>
        <item x="0"/>
        <item t="default"/>
      </items>
    </pivotField>
    <pivotField axis="axisRow" showAll="0">
      <items count="4">
        <item x="0"/>
        <item m="1" x="2"/>
        <item x="1"/>
        <item t="default"/>
      </items>
    </pivotField>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defaultSubtota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pivotField showAll="0"/>
    <pivotField showAll="0"/>
    <pivotField showAll="0"/>
  </pivotFields>
  <rowFields count="1">
    <field x="1"/>
  </rowFields>
  <rowItems count="3">
    <i>
      <x/>
    </i>
    <i>
      <x v="2"/>
    </i>
    <i t="grand">
      <x/>
    </i>
  </rowItems>
  <colFields count="1">
    <field x="-2"/>
  </colFields>
  <colItems count="4">
    <i>
      <x/>
    </i>
    <i i="1">
      <x v="1"/>
    </i>
    <i i="2">
      <x v="2"/>
    </i>
    <i i="3">
      <x v="3"/>
    </i>
  </colItems>
  <pageFields count="1">
    <pageField fld="0" item="1" hier="-1"/>
  </pageFields>
  <dataFields count="4">
    <dataField name="PR Activities &amp; Presentations " fld="19" baseField="0" baseItem="0"/>
    <dataField name="Materials/Media " fld="20" baseField="0" baseItem="0"/>
    <dataField name="Website/Webpage " fld="21" baseField="0" baseItem="0"/>
    <dataField name="Accessibility/Diversity " fld="22"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5.xml><?xml version="1.0" encoding="utf-8"?>
<pivotTableDefinition xmlns="http://schemas.openxmlformats.org/spreadsheetml/2006/main" name="PivotTable11"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F7" firstHeaderRow="0" firstDataRow="1" firstDataCol="1" rowPageCount="1" colPageCount="1"/>
  <pivotFields count="7">
    <pivotField axis="axisPage" showAll="0">
      <items count="4">
        <item m="1" x="2"/>
        <item x="1"/>
        <item x="0"/>
        <item t="default"/>
      </items>
    </pivotField>
    <pivotField axis="axisRow" showAll="0">
      <items count="4">
        <item x="0"/>
        <item x="1"/>
        <item x="2"/>
        <item t="default"/>
      </items>
    </pivotField>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5">
    <i>
      <x/>
    </i>
    <i i="1">
      <x v="1"/>
    </i>
    <i i="2">
      <x v="2"/>
    </i>
    <i i="3">
      <x v="3"/>
    </i>
    <i i="4">
      <x v="4"/>
    </i>
  </colItems>
  <pageFields count="1">
    <pageField fld="0" hier="-1"/>
  </pageFields>
  <dataFields count="5">
    <dataField name="Management " fld="2" baseField="1" baseItem="0"/>
    <dataField name="Data System " fld="3" baseField="1" baseItem="0"/>
    <dataField name="Resource Allocation " fld="4" baseField="1" baseItem="0"/>
    <dataField name="Stakeholder Involvement " fld="5" baseField="1" baseItem="0"/>
    <dataField name="Policy &amp; Guidance " fld="6"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6.xml><?xml version="1.0" encoding="utf-8"?>
<pivotTableDefinition xmlns="http://schemas.openxmlformats.org/spreadsheetml/2006/main" name="PivotTable15"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6:J40" firstHeaderRow="0" firstDataRow="1" firstDataCol="1" rowPageCount="1" colPageCount="1"/>
  <pivotFields count="3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9">
    <i>
      <x/>
    </i>
    <i i="1">
      <x v="1"/>
    </i>
    <i i="2">
      <x v="2"/>
    </i>
    <i i="3">
      <x v="3"/>
    </i>
    <i i="4">
      <x v="4"/>
    </i>
    <i i="5">
      <x v="5"/>
    </i>
    <i i="6">
      <x v="6"/>
    </i>
    <i i="7">
      <x v="7"/>
    </i>
    <i i="8">
      <x v="8"/>
    </i>
  </colItems>
  <pageFields count="1">
    <pageField fld="0" hier="-1"/>
  </pageFields>
  <dataFields count="9">
    <dataField name="Process- Participants " fld="24" baseField="1" baseItem="0"/>
    <dataField name="Process- Facilitators" fld="25" baseField="1" baseItem="0"/>
    <dataField name="Practitioner- Facilitator " fld="26" baseField="1" baseItem="0"/>
    <dataField name="Practioner- Participants" fld="27" baseField="1" baseItem="0"/>
    <dataField name="Impact/Outcomes " fld="28" baseField="1" baseItem="0"/>
    <dataField name="Efficiency Assessment " fld="29" baseField="1" baseItem="0"/>
    <dataField name="System Usage " fld="30" baseField="1" baseItem="0"/>
    <dataField name="Summarizing/Reporting" fld="31" baseField="1" baseItem="0"/>
    <dataField name="Analysis &amp; Utilization for CQI" fld="32" baseField="1"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7.xml><?xml version="1.0" encoding="utf-8"?>
<pivotTableDefinition xmlns="http://schemas.openxmlformats.org/spreadsheetml/2006/main" name="PivotTable14"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8:E32" firstHeaderRow="0" firstDataRow="1" firstDataCol="1" rowPageCount="1" colPageCount="1"/>
  <pivotFields count="2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4">
    <i>
      <x/>
    </i>
    <i i="1">
      <x v="1"/>
    </i>
    <i i="2">
      <x v="2"/>
    </i>
    <i i="3">
      <x v="3"/>
    </i>
  </colItems>
  <pageFields count="1">
    <pageField fld="0" hier="-1"/>
  </pageFields>
  <dataFields count="4">
    <dataField name="PA &amp; Presentations " fld="19" baseField="1" baseItem="0"/>
    <dataField name="Materials &amp; Media " fld="20" baseField="1" baseItem="0"/>
    <dataField name="Website/Webpage " fld="21" baseField="1" baseItem="0"/>
    <dataField name="Accessibility &amp; Diversity " fld="22"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8.xml><?xml version="1.0" encoding="utf-8"?>
<pivotTableDefinition xmlns="http://schemas.openxmlformats.org/spreadsheetml/2006/main" name="PivotTable13"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9:E23" firstHeaderRow="0" firstDataRow="1" firstDataCol="1" rowPageCount="1" colPageCount="1"/>
  <pivotFields count="18">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4">
    <i>
      <x/>
    </i>
    <i i="1">
      <x v="1"/>
    </i>
    <i i="2">
      <x v="2"/>
    </i>
    <i i="3">
      <x v="3"/>
    </i>
  </colItems>
  <pageFields count="1">
    <pageField fld="0" hier="-1"/>
  </pageFields>
  <dataFields count="4">
    <dataField name="Qualifications &amp; Selection " fld="14" baseField="1" baseItem="0"/>
    <dataField name="Practice &amp; Performance " fld="15" baseField="1" baseItem="0"/>
    <dataField name="Continuing Professional Development " fld="16" baseField="1" baseItem="0"/>
    <dataField name="Cultural Considerations " fld="17"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9.xml><?xml version="1.0" encoding="utf-8"?>
<pivotTableDefinition xmlns="http://schemas.openxmlformats.org/spreadsheetml/2006/main" name="PivotTable1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11:F15" firstHeaderRow="0" firstDataRow="1" firstDataCol="1" rowPageCount="1" colPageCount="1"/>
  <pivotFields count="13">
    <pivotField axis="axisPage" showAll="0">
      <items count="4">
        <item m="1" x="2"/>
        <item x="1"/>
        <item x="0"/>
        <item t="default"/>
      </items>
    </pivotField>
    <pivotField axis="axisRow" showAll="0">
      <items count="4">
        <item x="0"/>
        <item x="1"/>
        <item x="2"/>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5">
    <i>
      <x/>
    </i>
    <i i="1">
      <x v="1"/>
    </i>
    <i i="2">
      <x v="2"/>
    </i>
    <i i="3">
      <x v="3"/>
    </i>
    <i i="4">
      <x v="4"/>
    </i>
  </colItems>
  <pageFields count="1">
    <pageField fld="0" hier="-1"/>
  </pageFields>
  <dataFields count="5">
    <dataField name="Participant Preparation " fld="8" baseField="1" baseItem="0"/>
    <dataField name="Intake Process " fld="9" baseField="1" baseItem="0"/>
    <dataField name="Case Management " fld="10" baseField="1" baseItem="0"/>
    <dataField name="Data Collection " fld="11" baseField="1" baseItem="0"/>
    <dataField name="Technical Assistance " fld="12" baseField="1"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3" cacheId="3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20:E24" firstHeaderRow="0" firstDataRow="1" firstDataCol="1" rowPageCount="1" colPageCount="1"/>
  <pivotFields count="18">
    <pivotField axis="axisPage" showAll="0">
      <items count="3">
        <item m="1" x="1"/>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4">
    <i>
      <x/>
    </i>
    <i i="1">
      <x v="1"/>
    </i>
    <i i="2">
      <x v="2"/>
    </i>
    <i i="3">
      <x v="3"/>
    </i>
  </colItems>
  <pageFields count="1">
    <pageField fld="0" item="1" hier="-1"/>
  </pageFields>
  <dataFields count="4">
    <dataField name="Qualifications &amp; Selection " fld="14" baseField="1" baseItem="0"/>
    <dataField name="Practice &amp; Performance " fld="15" baseField="1" baseItem="0"/>
    <dataField name="Continuing Professional Development " fld="16" baseField="1" baseItem="0"/>
    <dataField name="Cultural Considerations " fld="17" baseField="1"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2" cacheId="3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1:F15" firstHeaderRow="0" firstDataRow="1" firstDataCol="1" rowPageCount="1" colPageCount="1"/>
  <pivotFields count="13">
    <pivotField axis="axisPage" showAll="0">
      <items count="3">
        <item m="1" x="1"/>
        <item x="0"/>
        <item t="default"/>
      </items>
    </pivotField>
    <pivotField axis="axisRow" showAll="0">
      <items count="4">
        <item x="0"/>
        <item x="1"/>
        <item x="2"/>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s>
  <rowFields count="1">
    <field x="1"/>
  </rowFields>
  <rowItems count="4">
    <i>
      <x/>
    </i>
    <i>
      <x v="1"/>
    </i>
    <i>
      <x v="2"/>
    </i>
    <i t="grand">
      <x/>
    </i>
  </rowItems>
  <colFields count="1">
    <field x="-2"/>
  </colFields>
  <colItems count="5">
    <i>
      <x/>
    </i>
    <i i="1">
      <x v="1"/>
    </i>
    <i i="2">
      <x v="2"/>
    </i>
    <i i="3">
      <x v="3"/>
    </i>
    <i i="4">
      <x v="4"/>
    </i>
  </colItems>
  <pageFields count="1">
    <pageField fld="0" item="1" hier="-1"/>
  </pageFields>
  <dataFields count="5">
    <dataField name="Participant Preparation " fld="8" baseField="0" baseItem="0"/>
    <dataField name="Intake Process " fld="9" baseField="0" baseItem="0"/>
    <dataField name="Case Management " fld="10" baseField="0" baseItem="0"/>
    <dataField name="Data Collection " fld="11" baseField="0" baseItem="0"/>
    <dataField name="Technical Assistance " fld="12" baseField="0"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 cacheId="3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F7" firstHeaderRow="0" firstDataRow="1" firstDataCol="1" rowPageCount="1" colPageCount="1"/>
  <pivotFields count="34">
    <pivotField axis="axisPage" showAll="0">
      <items count="3">
        <item m="1" x="1"/>
        <item x="0"/>
        <item t="default"/>
      </items>
    </pivotField>
    <pivotField axis="axisRow" showAll="0">
      <items count="4">
        <item x="0"/>
        <item x="1"/>
        <item x="2"/>
        <item t="default"/>
      </items>
    </pivotField>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Fields count="1">
    <field x="-2"/>
  </colFields>
  <colItems count="5">
    <i>
      <x/>
    </i>
    <i i="1">
      <x v="1"/>
    </i>
    <i i="2">
      <x v="2"/>
    </i>
    <i i="3">
      <x v="3"/>
    </i>
    <i i="4">
      <x v="4"/>
    </i>
  </colItems>
  <pageFields count="1">
    <pageField fld="0" item="1" hier="-1"/>
  </pageFields>
  <dataFields count="5">
    <dataField name="Management " fld="2" baseField="1" baseItem="0"/>
    <dataField name="Data System " fld="3" baseField="1" baseItem="0"/>
    <dataField name="Resource Allocation " fld="4" baseField="1" baseItem="0"/>
    <dataField name="Stakeholder Involvement " fld="5" baseField="1" baseItem="0"/>
    <dataField name="Policy &amp; Guidance " fld="6" baseField="1" baseItem="0"/>
  </dataFields>
  <chartFormats count="1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series="1">
      <pivotArea type="data" outline="0" fieldPosition="0">
        <references count="1">
          <reference field="4294967294" count="1" selected="0">
            <x v="2"/>
          </reference>
        </references>
      </pivotArea>
    </chartFormat>
    <chartFormat chart="2" format="3" series="1">
      <pivotArea type="data" outline="0" fieldPosition="0">
        <references count="1">
          <reference field="4294967294" count="1" selected="0">
            <x v="3"/>
          </reference>
        </references>
      </pivotArea>
    </chartFormat>
    <chartFormat chart="2" format="4" series="1">
      <pivotArea type="data" outline="0" fieldPosition="0">
        <references count="1">
          <reference field="4294967294" count="1" selected="0">
            <x v="4"/>
          </reference>
        </references>
      </pivotArea>
    </chartFormat>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 chart="4" format="2" series="1">
      <pivotArea type="data" outline="0" fieldPosition="0">
        <references count="1">
          <reference field="4294967294" count="1" selected="0">
            <x v="2"/>
          </reference>
        </references>
      </pivotArea>
    </chartFormat>
    <chartFormat chart="4" format="3" series="1">
      <pivotArea type="data" outline="0" fieldPosition="0">
        <references count="1">
          <reference field="4294967294" count="1" selected="0">
            <x v="3"/>
          </reference>
        </references>
      </pivotArea>
    </chartFormat>
    <chartFormat chart="4"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14.xml"/><Relationship Id="rId2" Type="http://schemas.openxmlformats.org/officeDocument/2006/relationships/pivotTable" Target="../pivotTables/pivotTable13.xml"/><Relationship Id="rId1" Type="http://schemas.openxmlformats.org/officeDocument/2006/relationships/pivotTable" Target="../pivotTables/pivotTable12.xml"/><Relationship Id="rId5" Type="http://schemas.openxmlformats.org/officeDocument/2006/relationships/drawing" Target="../drawings/drawing20.xml"/><Relationship Id="rId4" Type="http://schemas.openxmlformats.org/officeDocument/2006/relationships/pivotTable" Target="../pivotTables/pivotTable15.xml"/></Relationships>
</file>

<file path=xl/worksheets/_rels/sheet13.xml.rels><?xml version="1.0" encoding="UTF-8" standalone="yes"?>
<Relationships xmlns="http://schemas.openxmlformats.org/package/2006/relationships"><Relationship Id="rId3" Type="http://schemas.openxmlformats.org/officeDocument/2006/relationships/pivotTable" Target="../pivotTables/pivotTable18.xml"/><Relationship Id="rId2" Type="http://schemas.openxmlformats.org/officeDocument/2006/relationships/pivotTable" Target="../pivotTables/pivotTable17.xml"/><Relationship Id="rId1" Type="http://schemas.openxmlformats.org/officeDocument/2006/relationships/pivotTable" Target="../pivotTables/pivotTable16.xml"/><Relationship Id="rId6" Type="http://schemas.openxmlformats.org/officeDocument/2006/relationships/drawing" Target="../drawings/drawing24.xml"/><Relationship Id="rId5" Type="http://schemas.openxmlformats.org/officeDocument/2006/relationships/pivotTable" Target="../pivotTables/pivotTable20.xml"/><Relationship Id="rId4" Type="http://schemas.openxmlformats.org/officeDocument/2006/relationships/pivotTable" Target="../pivotTables/pivotTable1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17.xml.rels><?xml version="1.0" encoding="UTF-8" standalone="yes"?>
<Relationships xmlns="http://schemas.openxmlformats.org/package/2006/relationships"><Relationship Id="rId3" Type="http://schemas.openxmlformats.org/officeDocument/2006/relationships/pivotTable" Target="../pivotTables/pivotTable23.xml"/><Relationship Id="rId2" Type="http://schemas.openxmlformats.org/officeDocument/2006/relationships/pivotTable" Target="../pivotTables/pivotTable22.xml"/><Relationship Id="rId1" Type="http://schemas.openxmlformats.org/officeDocument/2006/relationships/pivotTable" Target="../pivotTables/pivotTable21.xml"/><Relationship Id="rId6" Type="http://schemas.openxmlformats.org/officeDocument/2006/relationships/drawing" Target="../drawings/drawing33.xml"/><Relationship Id="rId5" Type="http://schemas.openxmlformats.org/officeDocument/2006/relationships/pivotTable" Target="../pivotTables/pivotTable25.xml"/><Relationship Id="rId4" Type="http://schemas.openxmlformats.org/officeDocument/2006/relationships/pivotTable" Target="../pivotTables/pivotTable24.xml"/></Relationships>
</file>

<file path=xl/worksheets/_rels/sheet18.xml.rels><?xml version="1.0" encoding="UTF-8" standalone="yes"?>
<Relationships xmlns="http://schemas.openxmlformats.org/package/2006/relationships"><Relationship Id="rId3" Type="http://schemas.openxmlformats.org/officeDocument/2006/relationships/pivotTable" Target="../pivotTables/pivotTable28.xml"/><Relationship Id="rId2" Type="http://schemas.openxmlformats.org/officeDocument/2006/relationships/pivotTable" Target="../pivotTables/pivotTable27.xml"/><Relationship Id="rId1" Type="http://schemas.openxmlformats.org/officeDocument/2006/relationships/pivotTable" Target="../pivotTables/pivotTable26.xml"/><Relationship Id="rId6" Type="http://schemas.openxmlformats.org/officeDocument/2006/relationships/drawing" Target="../drawings/drawing39.xml"/><Relationship Id="rId5" Type="http://schemas.openxmlformats.org/officeDocument/2006/relationships/pivotTable" Target="../pivotTables/pivotTable30.xml"/><Relationship Id="rId4" Type="http://schemas.openxmlformats.org/officeDocument/2006/relationships/pivotTable" Target="../pivotTables/pivotTable2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2.xml.rels><?xml version="1.0" encoding="UTF-8" standalone="yes"?>
<Relationships xmlns="http://schemas.openxmlformats.org/package/2006/relationships"><Relationship Id="rId3" Type="http://schemas.openxmlformats.org/officeDocument/2006/relationships/pivotTable" Target="../pivotTables/pivotTable33.xml"/><Relationship Id="rId2" Type="http://schemas.openxmlformats.org/officeDocument/2006/relationships/pivotTable" Target="../pivotTables/pivotTable32.xml"/><Relationship Id="rId1" Type="http://schemas.openxmlformats.org/officeDocument/2006/relationships/pivotTable" Target="../pivotTables/pivotTable31.xml"/><Relationship Id="rId6" Type="http://schemas.openxmlformats.org/officeDocument/2006/relationships/drawing" Target="../drawings/drawing48.xml"/><Relationship Id="rId5" Type="http://schemas.openxmlformats.org/officeDocument/2006/relationships/pivotTable" Target="../pivotTables/pivotTable35.xml"/><Relationship Id="rId4" Type="http://schemas.openxmlformats.org/officeDocument/2006/relationships/pivotTable" Target="../pivotTables/pivotTable34.xml"/></Relationships>
</file>

<file path=xl/worksheets/_rels/sheet23.xml.rels><?xml version="1.0" encoding="UTF-8" standalone="yes"?>
<Relationships xmlns="http://schemas.openxmlformats.org/package/2006/relationships"><Relationship Id="rId3" Type="http://schemas.openxmlformats.org/officeDocument/2006/relationships/pivotTable" Target="../pivotTables/pivotTable38.xml"/><Relationship Id="rId2" Type="http://schemas.openxmlformats.org/officeDocument/2006/relationships/pivotTable" Target="../pivotTables/pivotTable37.xml"/><Relationship Id="rId1" Type="http://schemas.openxmlformats.org/officeDocument/2006/relationships/pivotTable" Target="../pivotTables/pivotTable36.xml"/><Relationship Id="rId6" Type="http://schemas.openxmlformats.org/officeDocument/2006/relationships/drawing" Target="../drawings/drawing54.xml"/><Relationship Id="rId5" Type="http://schemas.openxmlformats.org/officeDocument/2006/relationships/pivotTable" Target="../pivotTables/pivotTable40.xml"/><Relationship Id="rId4" Type="http://schemas.openxmlformats.org/officeDocument/2006/relationships/pivotTable" Target="../pivotTables/pivotTable3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27.xml.rels><?xml version="1.0" encoding="UTF-8" standalone="yes"?>
<Relationships xmlns="http://schemas.openxmlformats.org/package/2006/relationships"><Relationship Id="rId3" Type="http://schemas.openxmlformats.org/officeDocument/2006/relationships/pivotTable" Target="../pivotTables/pivotTable43.xml"/><Relationship Id="rId2" Type="http://schemas.openxmlformats.org/officeDocument/2006/relationships/pivotTable" Target="../pivotTables/pivotTable42.xml"/><Relationship Id="rId1" Type="http://schemas.openxmlformats.org/officeDocument/2006/relationships/pivotTable" Target="../pivotTables/pivotTable41.xml"/><Relationship Id="rId6" Type="http://schemas.openxmlformats.org/officeDocument/2006/relationships/drawing" Target="../drawings/drawing63.xml"/><Relationship Id="rId5" Type="http://schemas.openxmlformats.org/officeDocument/2006/relationships/pivotTable" Target="../pivotTables/pivotTable45.xml"/><Relationship Id="rId4" Type="http://schemas.openxmlformats.org/officeDocument/2006/relationships/pivotTable" Target="../pivotTables/pivotTable44.xml"/></Relationships>
</file>

<file path=xl/worksheets/_rels/sheet28.xml.rels><?xml version="1.0" encoding="UTF-8" standalone="yes"?>
<Relationships xmlns="http://schemas.openxmlformats.org/package/2006/relationships"><Relationship Id="rId3" Type="http://schemas.openxmlformats.org/officeDocument/2006/relationships/pivotTable" Target="../pivotTables/pivotTable48.xml"/><Relationship Id="rId2" Type="http://schemas.openxmlformats.org/officeDocument/2006/relationships/pivotTable" Target="../pivotTables/pivotTable47.xml"/><Relationship Id="rId1" Type="http://schemas.openxmlformats.org/officeDocument/2006/relationships/pivotTable" Target="../pivotTables/pivotTable46.xml"/><Relationship Id="rId6" Type="http://schemas.openxmlformats.org/officeDocument/2006/relationships/drawing" Target="../drawings/drawing67.xml"/><Relationship Id="rId5" Type="http://schemas.openxmlformats.org/officeDocument/2006/relationships/pivotTable" Target="../pivotTables/pivotTable50.xml"/><Relationship Id="rId4" Type="http://schemas.openxmlformats.org/officeDocument/2006/relationships/pivotTable" Target="../pivotTables/pivotTable49.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32.xml.rels><?xml version="1.0" encoding="UTF-8" standalone="yes"?>
<Relationships xmlns="http://schemas.openxmlformats.org/package/2006/relationships"><Relationship Id="rId3" Type="http://schemas.openxmlformats.org/officeDocument/2006/relationships/pivotTable" Target="../pivotTables/pivotTable53.xml"/><Relationship Id="rId2" Type="http://schemas.openxmlformats.org/officeDocument/2006/relationships/pivotTable" Target="../pivotTables/pivotTable52.xml"/><Relationship Id="rId1" Type="http://schemas.openxmlformats.org/officeDocument/2006/relationships/pivotTable" Target="../pivotTables/pivotTable51.xml"/><Relationship Id="rId6" Type="http://schemas.openxmlformats.org/officeDocument/2006/relationships/drawing" Target="../drawings/drawing75.xml"/><Relationship Id="rId5" Type="http://schemas.openxmlformats.org/officeDocument/2006/relationships/pivotTable" Target="../pivotTables/pivotTable55.xml"/><Relationship Id="rId4" Type="http://schemas.openxmlformats.org/officeDocument/2006/relationships/pivotTable" Target="../pivotTables/pivotTable54.xml"/></Relationships>
</file>

<file path=xl/worksheets/_rels/sheet33.xml.rels><?xml version="1.0" encoding="UTF-8" standalone="yes"?>
<Relationships xmlns="http://schemas.openxmlformats.org/package/2006/relationships"><Relationship Id="rId3" Type="http://schemas.openxmlformats.org/officeDocument/2006/relationships/pivotTable" Target="../pivotTables/pivotTable58.xml"/><Relationship Id="rId2" Type="http://schemas.openxmlformats.org/officeDocument/2006/relationships/pivotTable" Target="../pivotTables/pivotTable57.xml"/><Relationship Id="rId1" Type="http://schemas.openxmlformats.org/officeDocument/2006/relationships/pivotTable" Target="../pivotTables/pivotTable56.xml"/><Relationship Id="rId6" Type="http://schemas.openxmlformats.org/officeDocument/2006/relationships/drawing" Target="../drawings/drawing78.xml"/><Relationship Id="rId5" Type="http://schemas.openxmlformats.org/officeDocument/2006/relationships/pivotTable" Target="../pivotTables/pivotTable60.xml"/><Relationship Id="rId4" Type="http://schemas.openxmlformats.org/officeDocument/2006/relationships/pivotTable" Target="../pivotTables/pivotTable59.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10.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37.xml.rels><?xml version="1.0" encoding="UTF-8" standalone="yes"?>
<Relationships xmlns="http://schemas.openxmlformats.org/package/2006/relationships"><Relationship Id="rId3" Type="http://schemas.openxmlformats.org/officeDocument/2006/relationships/pivotTable" Target="../pivotTables/pivotTable63.xml"/><Relationship Id="rId2" Type="http://schemas.openxmlformats.org/officeDocument/2006/relationships/pivotTable" Target="../pivotTables/pivotTable62.xml"/><Relationship Id="rId1" Type="http://schemas.openxmlformats.org/officeDocument/2006/relationships/pivotTable" Target="../pivotTables/pivotTable61.xml"/><Relationship Id="rId5" Type="http://schemas.openxmlformats.org/officeDocument/2006/relationships/drawing" Target="../drawings/drawing87.xml"/><Relationship Id="rId4" Type="http://schemas.openxmlformats.org/officeDocument/2006/relationships/pivotTable" Target="../pivotTables/pivotTable64.xml"/></Relationships>
</file>

<file path=xl/worksheets/_rels/sheet38.xml.rels><?xml version="1.0" encoding="UTF-8" standalone="yes"?>
<Relationships xmlns="http://schemas.openxmlformats.org/package/2006/relationships"><Relationship Id="rId3" Type="http://schemas.openxmlformats.org/officeDocument/2006/relationships/pivotTable" Target="../pivotTables/pivotTable67.xml"/><Relationship Id="rId2" Type="http://schemas.openxmlformats.org/officeDocument/2006/relationships/pivotTable" Target="../pivotTables/pivotTable66.xml"/><Relationship Id="rId1" Type="http://schemas.openxmlformats.org/officeDocument/2006/relationships/pivotTable" Target="../pivotTables/pivotTable65.xml"/><Relationship Id="rId6" Type="http://schemas.openxmlformats.org/officeDocument/2006/relationships/drawing" Target="../drawings/drawing90.xml"/><Relationship Id="rId5" Type="http://schemas.openxmlformats.org/officeDocument/2006/relationships/pivotTable" Target="../pivotTables/pivotTable69.xml"/><Relationship Id="rId4" Type="http://schemas.openxmlformats.org/officeDocument/2006/relationships/pivotTable" Target="../pivotTables/pivotTable6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openxmlformats.org/officeDocument/2006/relationships/drawing" Target="../drawings/drawing7.xml"/><Relationship Id="rId4"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drawing" Target="../drawings/drawing11.xml"/><Relationship Id="rId5" Type="http://schemas.openxmlformats.org/officeDocument/2006/relationships/pivotTable" Target="../pivotTables/pivotTable11.xml"/><Relationship Id="rId4" Type="http://schemas.openxmlformats.org/officeDocument/2006/relationships/pivotTable" Target="../pivotTables/pivotTable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
  <sheetViews>
    <sheetView workbookViewId="0">
      <selection activeCell="M21" sqref="M21"/>
    </sheetView>
  </sheetViews>
  <sheetFormatPr defaultRowHeight="15" x14ac:dyDescent="0.25"/>
  <cols>
    <col min="1" max="1" width="14" customWidth="1"/>
    <col min="2" max="6" width="0" hidden="1" customWidth="1"/>
    <col min="7" max="7" width="17.140625" customWidth="1"/>
    <col min="8" max="12" width="0" hidden="1" customWidth="1"/>
    <col min="13" max="13" width="19.7109375" customWidth="1"/>
    <col min="14" max="17" width="0" hidden="1" customWidth="1"/>
    <col min="18" max="18" width="18.140625" customWidth="1"/>
    <col min="19" max="22" width="0" hidden="1" customWidth="1"/>
    <col min="23" max="23" width="18" customWidth="1"/>
    <col min="24" max="32" width="0" hidden="1" customWidth="1"/>
    <col min="33" max="33" width="20" customWidth="1"/>
  </cols>
  <sheetData>
    <row r="1" spans="1:34" ht="36.75" customHeight="1" x14ac:dyDescent="0.25">
      <c r="A1" s="108" t="s">
        <v>44</v>
      </c>
      <c r="B1" s="109" t="s">
        <v>68</v>
      </c>
      <c r="C1" s="109" t="s">
        <v>142</v>
      </c>
      <c r="D1" s="109" t="s">
        <v>143</v>
      </c>
      <c r="E1" s="109" t="s">
        <v>144</v>
      </c>
      <c r="F1" s="109" t="s">
        <v>145</v>
      </c>
      <c r="G1" s="109" t="s">
        <v>126</v>
      </c>
      <c r="H1" s="110" t="s">
        <v>146</v>
      </c>
      <c r="I1" s="110" t="s">
        <v>147</v>
      </c>
      <c r="J1" s="110" t="s">
        <v>148</v>
      </c>
      <c r="K1" s="111" t="s">
        <v>149</v>
      </c>
      <c r="L1" s="110" t="s">
        <v>150</v>
      </c>
      <c r="M1" s="110" t="s">
        <v>130</v>
      </c>
      <c r="N1" s="112" t="s">
        <v>151</v>
      </c>
      <c r="O1" s="112" t="s">
        <v>152</v>
      </c>
      <c r="P1" s="112" t="s">
        <v>153</v>
      </c>
      <c r="Q1" s="112" t="s">
        <v>154</v>
      </c>
      <c r="R1" s="112" t="s">
        <v>127</v>
      </c>
      <c r="S1" s="113" t="s">
        <v>155</v>
      </c>
      <c r="T1" s="113" t="s">
        <v>156</v>
      </c>
      <c r="U1" s="113" t="s">
        <v>157</v>
      </c>
      <c r="V1" s="113" t="s">
        <v>158</v>
      </c>
      <c r="W1" s="113" t="s">
        <v>128</v>
      </c>
      <c r="X1" s="114" t="s">
        <v>96</v>
      </c>
      <c r="Y1" s="114" t="s">
        <v>97</v>
      </c>
      <c r="Z1" s="114" t="s">
        <v>98</v>
      </c>
      <c r="AA1" s="114" t="s">
        <v>99</v>
      </c>
      <c r="AB1" s="114" t="s">
        <v>85</v>
      </c>
      <c r="AC1" s="114" t="s">
        <v>159</v>
      </c>
      <c r="AD1" s="114" t="s">
        <v>87</v>
      </c>
      <c r="AE1" s="114" t="s">
        <v>88</v>
      </c>
      <c r="AF1" s="114" t="s">
        <v>42</v>
      </c>
      <c r="AG1" s="115" t="s">
        <v>134</v>
      </c>
      <c r="AH1" s="3"/>
    </row>
    <row r="2" spans="1:34" ht="31.5" x14ac:dyDescent="0.25">
      <c r="A2" s="122" t="s">
        <v>160</v>
      </c>
      <c r="B2" s="117">
        <v>1.4285714285714286</v>
      </c>
      <c r="C2" s="117">
        <v>2</v>
      </c>
      <c r="D2" s="117">
        <v>2.7142857142857144</v>
      </c>
      <c r="E2" s="117">
        <v>2.1428571428571428</v>
      </c>
      <c r="F2" s="117">
        <v>1.8571428571428572</v>
      </c>
      <c r="G2" s="118">
        <v>2.0285714285714289</v>
      </c>
      <c r="H2" s="118">
        <v>1.5714285714285714</v>
      </c>
      <c r="I2" s="118">
        <v>1.8571428571428572</v>
      </c>
      <c r="J2" s="118">
        <v>1.8571428571428572</v>
      </c>
      <c r="K2" s="118">
        <v>1.8571428571428572</v>
      </c>
      <c r="L2" s="118">
        <v>1.4285714285714286</v>
      </c>
      <c r="M2" s="118">
        <v>1.7142857142857146</v>
      </c>
      <c r="N2" s="118">
        <v>2.1428571428571428</v>
      </c>
      <c r="O2" s="118">
        <v>1.4285714285714286</v>
      </c>
      <c r="P2" s="118">
        <v>1.5714285714285714</v>
      </c>
      <c r="Q2" s="118">
        <v>1.5714285714285714</v>
      </c>
      <c r="R2" s="118">
        <v>1.6785714285714284</v>
      </c>
      <c r="S2" s="118">
        <v>1.6428571428571428</v>
      </c>
      <c r="T2" s="118">
        <v>1.7142857142857142</v>
      </c>
      <c r="U2" s="118">
        <v>1.5714285714285714</v>
      </c>
      <c r="V2" s="118">
        <v>1.4285714285714286</v>
      </c>
      <c r="W2" s="118">
        <v>1.5892857142857142</v>
      </c>
      <c r="X2" s="118">
        <v>1.4285714285714286</v>
      </c>
      <c r="Y2" s="118">
        <v>1.4285714285714286</v>
      </c>
      <c r="Z2" s="118">
        <v>1.4285714285714286</v>
      </c>
      <c r="AA2" s="118">
        <v>1.2857142857142858</v>
      </c>
      <c r="AB2" s="118">
        <v>1.2857142857142858</v>
      </c>
      <c r="AC2" s="118">
        <v>1.1428571428571428</v>
      </c>
      <c r="AD2" s="118">
        <v>1.5714285714285714</v>
      </c>
      <c r="AE2" s="118">
        <v>1.1428571428571428</v>
      </c>
      <c r="AF2" s="118">
        <v>1.2857142857142858</v>
      </c>
      <c r="AG2" s="118">
        <v>1.3333333333333333</v>
      </c>
      <c r="AH2" s="3"/>
    </row>
    <row r="3" spans="1:34" ht="15.75" x14ac:dyDescent="0.25">
      <c r="A3" s="116" t="s">
        <v>141</v>
      </c>
      <c r="B3" s="117">
        <v>3.4285714285714284</v>
      </c>
      <c r="C3" s="117">
        <v>2.4285714285714284</v>
      </c>
      <c r="D3" s="117">
        <v>3.4285714285714284</v>
      </c>
      <c r="E3" s="117">
        <v>3</v>
      </c>
      <c r="F3" s="117">
        <v>2.8571428571428572</v>
      </c>
      <c r="G3" s="118">
        <v>3.0285714285714285</v>
      </c>
      <c r="H3" s="118">
        <v>3.1428571428571428</v>
      </c>
      <c r="I3" s="118">
        <v>3.1428571428571428</v>
      </c>
      <c r="J3" s="118">
        <v>2.8571428571428572</v>
      </c>
      <c r="K3" s="118">
        <v>2.2857142857142856</v>
      </c>
      <c r="L3" s="118">
        <v>2.5714285714285716</v>
      </c>
      <c r="M3" s="118">
        <v>2.8</v>
      </c>
      <c r="N3" s="118">
        <v>3.2857142857142856</v>
      </c>
      <c r="O3" s="118">
        <v>2.8571428571428572</v>
      </c>
      <c r="P3" s="118">
        <v>2.8571428571428572</v>
      </c>
      <c r="Q3" s="118">
        <v>2.4285714285714284</v>
      </c>
      <c r="R3" s="118">
        <v>2.8571428571428572</v>
      </c>
      <c r="S3" s="118">
        <v>3.1428571428571428</v>
      </c>
      <c r="T3" s="118">
        <v>2.8571428571428572</v>
      </c>
      <c r="U3" s="118">
        <v>2.7142857142857144</v>
      </c>
      <c r="V3" s="118">
        <v>2.2857142857142856</v>
      </c>
      <c r="W3" s="118">
        <v>2.75</v>
      </c>
      <c r="X3" s="118">
        <v>2.5714285714285716</v>
      </c>
      <c r="Y3" s="118">
        <v>2.1428571428571428</v>
      </c>
      <c r="Z3" s="118">
        <v>2.1428571428571428</v>
      </c>
      <c r="AA3" s="118">
        <v>2.5714285714285716</v>
      </c>
      <c r="AB3" s="118">
        <v>1.8571428571428572</v>
      </c>
      <c r="AC3" s="118">
        <v>1.5714285714285714</v>
      </c>
      <c r="AD3" s="118">
        <v>1.8571428571428572</v>
      </c>
      <c r="AE3" s="118">
        <v>1.5714285714285714</v>
      </c>
      <c r="AF3" s="118">
        <v>1.5714285714285714</v>
      </c>
      <c r="AG3" s="118">
        <v>1.9841269841269846</v>
      </c>
      <c r="AH3" s="3"/>
    </row>
    <row r="4" spans="1:34" ht="15.75" x14ac:dyDescent="0.25">
      <c r="A4" s="116" t="s">
        <v>210</v>
      </c>
      <c r="B4" s="117"/>
      <c r="C4" s="117"/>
      <c r="D4" s="117"/>
      <c r="E4" s="117"/>
      <c r="F4" s="117"/>
      <c r="G4" s="118">
        <v>3.69</v>
      </c>
      <c r="H4" s="118"/>
      <c r="I4" s="118"/>
      <c r="J4" s="118"/>
      <c r="K4" s="118"/>
      <c r="L4" s="118"/>
      <c r="M4" s="118">
        <v>3.6</v>
      </c>
      <c r="N4" s="118"/>
      <c r="O4" s="118"/>
      <c r="P4" s="118"/>
      <c r="Q4" s="118"/>
      <c r="R4" s="118">
        <v>3.21</v>
      </c>
      <c r="S4" s="118"/>
      <c r="T4" s="118"/>
      <c r="U4" s="118"/>
      <c r="V4" s="118"/>
      <c r="W4" s="118">
        <v>3.29</v>
      </c>
      <c r="X4" s="118"/>
      <c r="Y4" s="118"/>
      <c r="Z4" s="118"/>
      <c r="AA4" s="118"/>
      <c r="AB4" s="118"/>
      <c r="AC4" s="118"/>
      <c r="AD4" s="118"/>
      <c r="AE4" s="118"/>
      <c r="AF4" s="118"/>
      <c r="AG4" s="118">
        <v>2.98</v>
      </c>
      <c r="AH4" s="3"/>
    </row>
    <row r="5" spans="1:34" ht="47.25" x14ac:dyDescent="0.25">
      <c r="A5" s="116" t="s">
        <v>235</v>
      </c>
      <c r="B5" s="119">
        <v>2</v>
      </c>
      <c r="C5" s="118">
        <v>0.42857142857142855</v>
      </c>
      <c r="D5" s="118">
        <v>0.7142857142857143</v>
      </c>
      <c r="E5" s="118">
        <v>0.8571428571428571</v>
      </c>
      <c r="F5" s="119">
        <v>1</v>
      </c>
      <c r="G5" s="120">
        <v>1</v>
      </c>
      <c r="H5" s="118">
        <v>1.5714285714285714</v>
      </c>
      <c r="I5" s="118">
        <v>1.2857142857142858</v>
      </c>
      <c r="J5" s="119">
        <v>1</v>
      </c>
      <c r="K5" s="118">
        <v>0.42857142857142855</v>
      </c>
      <c r="L5" s="118">
        <v>1.1428571428571428</v>
      </c>
      <c r="M5" s="121">
        <v>1.0857142857142859</v>
      </c>
      <c r="N5" s="118">
        <v>1.1428571428571428</v>
      </c>
      <c r="O5" s="118">
        <v>1.4285714285714286</v>
      </c>
      <c r="P5" s="118">
        <v>1.2857142857142858</v>
      </c>
      <c r="Q5" s="118">
        <v>0.8571428571428571</v>
      </c>
      <c r="R5" s="121">
        <v>1.1785714285714286</v>
      </c>
      <c r="S5" s="119">
        <v>1.5</v>
      </c>
      <c r="T5" s="118">
        <v>1.1428571428571428</v>
      </c>
      <c r="U5" s="118">
        <v>1.1428571428571428</v>
      </c>
      <c r="V5" s="118">
        <v>0.8571428571428571</v>
      </c>
      <c r="W5" s="121">
        <v>1.1607142857142858</v>
      </c>
      <c r="X5" s="119">
        <v>1.1428571428571428</v>
      </c>
      <c r="Y5" s="118">
        <v>0.7142857142857143</v>
      </c>
      <c r="Z5" s="118">
        <v>0.7142857142857143</v>
      </c>
      <c r="AA5" s="118">
        <v>1.2857142857142858</v>
      </c>
      <c r="AB5" s="118">
        <v>0.5714285714285714</v>
      </c>
      <c r="AC5" s="118">
        <v>0.42857142857142855</v>
      </c>
      <c r="AD5" s="118">
        <v>0.2857142857142857</v>
      </c>
      <c r="AE5" s="118">
        <v>0.42857142857142855</v>
      </c>
      <c r="AF5" s="118">
        <v>0.2857142857142857</v>
      </c>
      <c r="AG5" s="121">
        <v>0.65079365079365081</v>
      </c>
      <c r="AH5" s="3"/>
    </row>
    <row r="6" spans="1:34" ht="47.25" x14ac:dyDescent="0.25">
      <c r="A6" s="147" t="s">
        <v>236</v>
      </c>
      <c r="B6" s="148"/>
      <c r="C6" s="148"/>
      <c r="D6" s="148"/>
      <c r="E6" s="148"/>
      <c r="F6" s="148"/>
      <c r="G6" s="151">
        <v>0.66</v>
      </c>
      <c r="H6" s="152"/>
      <c r="I6" s="152"/>
      <c r="J6" s="152"/>
      <c r="K6" s="152"/>
      <c r="L6" s="152"/>
      <c r="M6" s="151">
        <v>0.8</v>
      </c>
      <c r="N6" s="152"/>
      <c r="O6" s="152"/>
      <c r="P6" s="152"/>
      <c r="Q6" s="152"/>
      <c r="R6" s="151">
        <v>0.36</v>
      </c>
      <c r="S6" s="152"/>
      <c r="T6" s="152"/>
      <c r="U6" s="152"/>
      <c r="V6" s="152"/>
      <c r="W6" s="151">
        <v>0.61</v>
      </c>
      <c r="X6" s="152"/>
      <c r="Y6" s="152"/>
      <c r="Z6" s="152"/>
      <c r="AA6" s="152"/>
      <c r="AB6" s="152"/>
      <c r="AC6" s="152"/>
      <c r="AD6" s="152"/>
      <c r="AE6" s="152"/>
      <c r="AF6" s="152"/>
      <c r="AG6" s="151">
        <v>1</v>
      </c>
      <c r="AH6" s="102"/>
    </row>
    <row r="7" spans="1:34" ht="47.25" x14ac:dyDescent="0.25">
      <c r="A7" s="149" t="s">
        <v>237</v>
      </c>
      <c r="B7" s="150"/>
      <c r="C7" s="150"/>
      <c r="D7" s="150"/>
      <c r="E7" s="150"/>
      <c r="F7" s="150"/>
      <c r="G7" s="153">
        <f>SUM(G5:G6)</f>
        <v>1.6600000000000001</v>
      </c>
      <c r="H7" s="153"/>
      <c r="I7" s="153"/>
      <c r="J7" s="153"/>
      <c r="K7" s="153"/>
      <c r="L7" s="153"/>
      <c r="M7" s="154">
        <f>SUM(M5:M6)</f>
        <v>1.8857142857142859</v>
      </c>
      <c r="N7" s="153"/>
      <c r="O7" s="153"/>
      <c r="P7" s="153"/>
      <c r="Q7" s="153"/>
      <c r="R7" s="154">
        <f>SUM(R5:R6)</f>
        <v>1.5385714285714287</v>
      </c>
      <c r="S7" s="153"/>
      <c r="T7" s="153"/>
      <c r="U7" s="153"/>
      <c r="V7" s="153"/>
      <c r="W7" s="154">
        <f>SUM(W5:W6)</f>
        <v>1.7707142857142859</v>
      </c>
      <c r="X7" s="153"/>
      <c r="Y7" s="153"/>
      <c r="Z7" s="153"/>
      <c r="AA7" s="153"/>
      <c r="AB7" s="153"/>
      <c r="AC7" s="153"/>
      <c r="AD7" s="153"/>
      <c r="AE7" s="153"/>
      <c r="AF7" s="153"/>
      <c r="AG7" s="154">
        <f>SUM(AG5:AG6)</f>
        <v>1.6507936507936507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F53"/>
  <sheetViews>
    <sheetView view="pageBreakPreview" topLeftCell="A44" zoomScaleNormal="100" zoomScaleSheetLayoutView="100" workbookViewId="0">
      <selection activeCell="A5" sqref="A5"/>
    </sheetView>
  </sheetViews>
  <sheetFormatPr defaultColWidth="8.85546875" defaultRowHeight="15" x14ac:dyDescent="0.25"/>
  <cols>
    <col min="1" max="1" width="57.85546875" style="1" customWidth="1"/>
    <col min="2" max="2" width="27" style="1" customWidth="1"/>
    <col min="3" max="3" width="51.140625" style="1" customWidth="1"/>
    <col min="4" max="5" width="8.85546875" style="1"/>
    <col min="6" max="6" width="41" style="1" customWidth="1"/>
    <col min="7" max="16384" width="8.85546875" style="1"/>
  </cols>
  <sheetData>
    <row r="5" spans="1:6" ht="16.5" x14ac:dyDescent="0.25">
      <c r="A5" s="30" t="s">
        <v>247</v>
      </c>
      <c r="B5" s="30" t="s">
        <v>49</v>
      </c>
    </row>
    <row r="6" spans="1:6" s="5" customFormat="1" ht="110.25" x14ac:dyDescent="0.25">
      <c r="A6" s="8" t="s">
        <v>3</v>
      </c>
      <c r="B6" s="9" t="s">
        <v>4</v>
      </c>
      <c r="C6" s="8" t="s">
        <v>5</v>
      </c>
      <c r="D6" s="2"/>
      <c r="F6" s="31"/>
    </row>
    <row r="7" spans="1:6" ht="15.75" hidden="1" x14ac:dyDescent="0.25">
      <c r="A7" s="24"/>
      <c r="B7" s="25"/>
      <c r="C7" s="26"/>
      <c r="D7" s="2"/>
    </row>
    <row r="8" spans="1:6" ht="17.45" customHeight="1" x14ac:dyDescent="0.25">
      <c r="A8" s="32"/>
      <c r="B8" s="33" t="s">
        <v>6</v>
      </c>
      <c r="C8" s="34"/>
      <c r="D8" s="2"/>
    </row>
    <row r="9" spans="1:6" ht="15.75" customHeight="1" x14ac:dyDescent="0.25">
      <c r="A9" s="35"/>
      <c r="B9" s="36" t="s">
        <v>7</v>
      </c>
      <c r="C9" s="37"/>
      <c r="D9" s="2"/>
    </row>
    <row r="10" spans="1:6" ht="78.75" x14ac:dyDescent="0.25">
      <c r="A10" s="23" t="s">
        <v>8</v>
      </c>
      <c r="B10" s="20">
        <v>3</v>
      </c>
      <c r="C10" s="21" t="s">
        <v>50</v>
      </c>
      <c r="D10" s="2"/>
    </row>
    <row r="11" spans="1:6" ht="78.75" x14ac:dyDescent="0.25">
      <c r="A11" s="23" t="s">
        <v>9</v>
      </c>
      <c r="B11" s="20">
        <v>2</v>
      </c>
      <c r="C11" s="21"/>
      <c r="D11" s="2"/>
    </row>
    <row r="12" spans="1:6" ht="78.75" x14ac:dyDescent="0.25">
      <c r="A12" s="23" t="s">
        <v>10</v>
      </c>
      <c r="B12" s="20">
        <v>2</v>
      </c>
      <c r="C12" s="21"/>
      <c r="D12" s="2"/>
    </row>
    <row r="13" spans="1:6" ht="94.5" x14ac:dyDescent="0.25">
      <c r="A13" s="23" t="s">
        <v>11</v>
      </c>
      <c r="B13" s="20">
        <v>2</v>
      </c>
      <c r="C13" s="21" t="s">
        <v>51</v>
      </c>
      <c r="D13" s="2"/>
    </row>
    <row r="14" spans="1:6" ht="63" x14ac:dyDescent="0.25">
      <c r="A14" s="23" t="s">
        <v>12</v>
      </c>
      <c r="B14" s="20">
        <v>2</v>
      </c>
      <c r="C14" s="21"/>
      <c r="D14" s="2"/>
    </row>
    <row r="15" spans="1:6" ht="7.9" customHeight="1" x14ac:dyDescent="0.25">
      <c r="A15" s="27"/>
      <c r="B15" s="28"/>
      <c r="C15" s="29"/>
      <c r="D15" s="2"/>
    </row>
    <row r="16" spans="1:6" ht="18" x14ac:dyDescent="0.25">
      <c r="A16" s="38"/>
      <c r="B16" s="39" t="s">
        <v>0</v>
      </c>
      <c r="C16" s="40"/>
      <c r="D16" s="2"/>
    </row>
    <row r="17" spans="1:4" ht="15.75" x14ac:dyDescent="0.25">
      <c r="A17" s="41"/>
      <c r="B17" s="42" t="s">
        <v>13</v>
      </c>
      <c r="C17" s="43"/>
      <c r="D17" s="2"/>
    </row>
    <row r="18" spans="1:4" ht="78.75" x14ac:dyDescent="0.25">
      <c r="A18" s="17" t="s">
        <v>14</v>
      </c>
      <c r="B18" s="18">
        <v>2</v>
      </c>
      <c r="C18" s="19"/>
      <c r="D18" s="2"/>
    </row>
    <row r="19" spans="1:4" ht="78.75" x14ac:dyDescent="0.25">
      <c r="A19" s="17" t="s">
        <v>15</v>
      </c>
      <c r="B19" s="18">
        <v>2</v>
      </c>
      <c r="C19" s="19"/>
      <c r="D19" s="2"/>
    </row>
    <row r="20" spans="1:4" ht="78.75" x14ac:dyDescent="0.25">
      <c r="A20" s="17" t="s">
        <v>16</v>
      </c>
      <c r="B20" s="18">
        <v>2</v>
      </c>
      <c r="C20" s="19"/>
      <c r="D20" s="2"/>
    </row>
    <row r="21" spans="1:4" ht="47.25" x14ac:dyDescent="0.25">
      <c r="A21" s="44" t="s">
        <v>17</v>
      </c>
      <c r="B21" s="18">
        <v>2</v>
      </c>
      <c r="C21" s="19"/>
      <c r="D21" s="2"/>
    </row>
    <row r="22" spans="1:4" ht="63" x14ac:dyDescent="0.25">
      <c r="A22" s="17" t="s">
        <v>18</v>
      </c>
      <c r="B22" s="18">
        <v>2</v>
      </c>
      <c r="C22" s="19"/>
      <c r="D22" s="2"/>
    </row>
    <row r="23" spans="1:4" ht="7.9" customHeight="1" x14ac:dyDescent="0.25">
      <c r="A23" s="27"/>
      <c r="B23" s="28"/>
      <c r="C23" s="29"/>
      <c r="D23" s="2"/>
    </row>
    <row r="24" spans="1:4" ht="18" x14ac:dyDescent="0.25">
      <c r="A24" s="45"/>
      <c r="B24" s="46" t="s">
        <v>19</v>
      </c>
      <c r="C24" s="47"/>
      <c r="D24" s="2"/>
    </row>
    <row r="25" spans="1:4" ht="15.75" x14ac:dyDescent="0.25">
      <c r="A25" s="48"/>
      <c r="B25" s="49" t="s">
        <v>20</v>
      </c>
      <c r="C25" s="50"/>
      <c r="D25" s="2"/>
    </row>
    <row r="26" spans="1:4" ht="78.75" x14ac:dyDescent="0.25">
      <c r="A26" s="16" t="s">
        <v>21</v>
      </c>
      <c r="B26" s="11">
        <v>2</v>
      </c>
      <c r="C26" s="10"/>
      <c r="D26" s="2"/>
    </row>
    <row r="27" spans="1:4" ht="63" x14ac:dyDescent="0.25">
      <c r="A27" s="16" t="s">
        <v>22</v>
      </c>
      <c r="B27" s="11">
        <v>2</v>
      </c>
      <c r="C27" s="10"/>
      <c r="D27" s="2"/>
    </row>
    <row r="28" spans="1:4" ht="78.75" x14ac:dyDescent="0.25">
      <c r="A28" s="16" t="s">
        <v>23</v>
      </c>
      <c r="B28" s="11">
        <v>3</v>
      </c>
      <c r="C28" s="10" t="s">
        <v>52</v>
      </c>
      <c r="D28" s="2"/>
    </row>
    <row r="29" spans="1:4" ht="63" x14ac:dyDescent="0.25">
      <c r="A29" s="16" t="s">
        <v>24</v>
      </c>
      <c r="B29" s="11">
        <v>2</v>
      </c>
      <c r="C29" s="10"/>
      <c r="D29" s="2"/>
    </row>
    <row r="30" spans="1:4" ht="7.5" customHeight="1" x14ac:dyDescent="0.25">
      <c r="A30" s="27"/>
      <c r="B30" s="28"/>
      <c r="C30" s="29"/>
      <c r="D30" s="2"/>
    </row>
    <row r="31" spans="1:4" ht="18" x14ac:dyDescent="0.25">
      <c r="A31" s="51"/>
      <c r="B31" s="52" t="s">
        <v>25</v>
      </c>
      <c r="C31" s="53"/>
      <c r="D31" s="2"/>
    </row>
    <row r="32" spans="1:4" ht="15.75" customHeight="1" x14ac:dyDescent="0.25">
      <c r="A32" s="54"/>
      <c r="B32" s="55" t="s">
        <v>26</v>
      </c>
      <c r="C32" s="56"/>
      <c r="D32" s="2"/>
    </row>
    <row r="33" spans="1:4" ht="63" x14ac:dyDescent="0.25">
      <c r="A33" s="15" t="s">
        <v>27</v>
      </c>
      <c r="B33" s="13">
        <v>2</v>
      </c>
      <c r="C33" s="12"/>
      <c r="D33" s="2"/>
    </row>
    <row r="34" spans="1:4" ht="63" x14ac:dyDescent="0.25">
      <c r="A34" s="15" t="s">
        <v>28</v>
      </c>
      <c r="B34" s="13">
        <v>2</v>
      </c>
      <c r="C34" s="12"/>
      <c r="D34" s="2"/>
    </row>
    <row r="35" spans="1:4" ht="63" x14ac:dyDescent="0.25">
      <c r="A35" s="15" t="s">
        <v>29</v>
      </c>
      <c r="B35" s="13">
        <v>2</v>
      </c>
      <c r="C35" s="12"/>
      <c r="D35" s="2"/>
    </row>
    <row r="36" spans="1:4" ht="79.150000000000006" customHeight="1" x14ac:dyDescent="0.25">
      <c r="A36" s="15" t="s">
        <v>30</v>
      </c>
      <c r="B36" s="13">
        <v>2</v>
      </c>
      <c r="C36" s="12"/>
      <c r="D36" s="2"/>
    </row>
    <row r="37" spans="1:4" ht="7.9" customHeight="1" x14ac:dyDescent="0.25">
      <c r="A37" s="27"/>
      <c r="B37" s="28"/>
      <c r="C37" s="29"/>
      <c r="D37" s="2"/>
    </row>
    <row r="38" spans="1:4" ht="18" x14ac:dyDescent="0.25">
      <c r="A38" s="57"/>
      <c r="B38" s="58" t="s">
        <v>1</v>
      </c>
      <c r="C38" s="59"/>
      <c r="D38" s="22"/>
    </row>
    <row r="39" spans="1:4" ht="15.75" customHeight="1" x14ac:dyDescent="0.25">
      <c r="A39" s="60"/>
      <c r="B39" s="61" t="s">
        <v>31</v>
      </c>
      <c r="C39" s="62"/>
      <c r="D39" s="2"/>
    </row>
    <row r="40" spans="1:4" ht="30" customHeight="1" x14ac:dyDescent="0.25">
      <c r="A40" s="155" t="s">
        <v>32</v>
      </c>
      <c r="B40" s="156"/>
      <c r="C40" s="157"/>
      <c r="D40" s="2"/>
    </row>
    <row r="41" spans="1:4" ht="15.75" customHeight="1" x14ac:dyDescent="0.25">
      <c r="A41" s="14" t="s">
        <v>33</v>
      </c>
      <c r="B41" s="7"/>
      <c r="C41" s="6"/>
      <c r="D41" s="2"/>
    </row>
    <row r="42" spans="1:4" ht="15.75" customHeight="1" x14ac:dyDescent="0.25">
      <c r="A42" s="14" t="s">
        <v>34</v>
      </c>
      <c r="B42" s="7"/>
      <c r="C42" s="6"/>
      <c r="D42" s="2"/>
    </row>
    <row r="43" spans="1:4" ht="30" customHeight="1" x14ac:dyDescent="0.25">
      <c r="A43" s="155" t="s">
        <v>35</v>
      </c>
      <c r="B43" s="156"/>
      <c r="C43" s="157"/>
      <c r="D43" s="2"/>
    </row>
    <row r="44" spans="1:4" ht="15.75" customHeight="1" x14ac:dyDescent="0.25">
      <c r="A44" s="14" t="s">
        <v>36</v>
      </c>
      <c r="B44" s="7"/>
      <c r="C44" s="6"/>
      <c r="D44" s="2"/>
    </row>
    <row r="45" spans="1:4" ht="15.75" customHeight="1" x14ac:dyDescent="0.25">
      <c r="A45" s="14" t="s">
        <v>37</v>
      </c>
      <c r="B45" s="7"/>
      <c r="C45" s="6"/>
      <c r="D45" s="2"/>
    </row>
    <row r="46" spans="1:4" ht="31.5" x14ac:dyDescent="0.25">
      <c r="A46" s="14" t="s">
        <v>38</v>
      </c>
      <c r="B46" s="7"/>
      <c r="C46" s="6"/>
      <c r="D46" s="2"/>
    </row>
    <row r="47" spans="1:4" ht="31.5" x14ac:dyDescent="0.25">
      <c r="A47" s="14" t="s">
        <v>39</v>
      </c>
      <c r="B47" s="7"/>
      <c r="C47" s="6"/>
      <c r="D47" s="2"/>
    </row>
    <row r="48" spans="1:4" ht="31.5" x14ac:dyDescent="0.25">
      <c r="A48" s="14" t="s">
        <v>40</v>
      </c>
      <c r="B48" s="7"/>
      <c r="C48" s="6"/>
      <c r="D48" s="2"/>
    </row>
    <row r="49" spans="1:4" ht="31.5" x14ac:dyDescent="0.25">
      <c r="A49" s="14" t="s">
        <v>41</v>
      </c>
      <c r="B49" s="7"/>
      <c r="C49" s="6"/>
      <c r="D49" s="2"/>
    </row>
    <row r="50" spans="1:4" ht="31.5" x14ac:dyDescent="0.25">
      <c r="A50" s="14" t="s">
        <v>42</v>
      </c>
      <c r="B50" s="7"/>
      <c r="C50" s="6"/>
      <c r="D50" s="2"/>
    </row>
    <row r="51" spans="1:4" ht="15.75" x14ac:dyDescent="0.25">
      <c r="A51" s="2"/>
      <c r="B51" s="4"/>
      <c r="C51" s="2"/>
      <c r="D51" s="2"/>
    </row>
    <row r="52" spans="1:4" ht="15.75" x14ac:dyDescent="0.25">
      <c r="A52" s="2"/>
      <c r="B52" s="2"/>
      <c r="C52" s="2"/>
      <c r="D52" s="2"/>
    </row>
    <row r="53" spans="1:4" ht="15.75" x14ac:dyDescent="0.25">
      <c r="A53" s="2"/>
      <c r="B53" s="2"/>
      <c r="C53" s="2"/>
    </row>
  </sheetData>
  <mergeCells count="2">
    <mergeCell ref="A40:C40"/>
    <mergeCell ref="A43:C43"/>
  </mergeCells>
  <printOptions horizontalCentered="1"/>
  <pageMargins left="0.25" right="0.25" top="0.5" bottom="0.5" header="0.3" footer="0.3"/>
  <pageSetup scale="37" orientation="portrait" r:id="rId1"/>
  <rowBreaks count="1" manualBreakCount="1">
    <brk id="29" max="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A5" sqref="A5"/>
    </sheetView>
  </sheetViews>
  <sheetFormatPr defaultRowHeight="15" x14ac:dyDescent="0.25"/>
  <cols>
    <col min="1" max="1" width="57.85546875" customWidth="1"/>
    <col min="2" max="2" width="27" customWidth="1"/>
    <col min="3" max="3" width="51.1406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6.5" x14ac:dyDescent="0.25">
      <c r="A5" s="30" t="s">
        <v>248</v>
      </c>
      <c r="B5" s="30" t="s">
        <v>197</v>
      </c>
      <c r="C5" s="1"/>
    </row>
    <row r="6" spans="1:3" ht="110.25" x14ac:dyDescent="0.25">
      <c r="A6" s="123" t="s">
        <v>3</v>
      </c>
      <c r="B6" s="124" t="s">
        <v>4</v>
      </c>
      <c r="C6" s="123" t="s">
        <v>5</v>
      </c>
    </row>
    <row r="7" spans="1:3" ht="15.75" x14ac:dyDescent="0.25">
      <c r="A7" s="24"/>
      <c r="B7" s="25"/>
      <c r="C7" s="26"/>
    </row>
    <row r="8" spans="1:3" ht="18" x14ac:dyDescent="0.25">
      <c r="A8" s="32"/>
      <c r="B8" s="33" t="s">
        <v>6</v>
      </c>
      <c r="C8" s="34"/>
    </row>
    <row r="9" spans="1:3" ht="18" x14ac:dyDescent="0.25">
      <c r="A9" s="35"/>
      <c r="B9" s="36" t="s">
        <v>7</v>
      </c>
      <c r="C9" s="37"/>
    </row>
    <row r="10" spans="1:3" ht="78.75" x14ac:dyDescent="0.25">
      <c r="A10" s="125" t="s">
        <v>8</v>
      </c>
      <c r="B10" s="126">
        <v>4</v>
      </c>
      <c r="C10" s="127" t="s">
        <v>198</v>
      </c>
    </row>
    <row r="11" spans="1:3" ht="78.75" x14ac:dyDescent="0.25">
      <c r="A11" s="125" t="s">
        <v>9</v>
      </c>
      <c r="B11" s="126">
        <v>3</v>
      </c>
      <c r="C11" s="127" t="s">
        <v>199</v>
      </c>
    </row>
    <row r="12" spans="1:3" ht="78.75" x14ac:dyDescent="0.25">
      <c r="A12" s="125" t="s">
        <v>10</v>
      </c>
      <c r="B12" s="126">
        <v>3</v>
      </c>
      <c r="C12" s="127" t="s">
        <v>200</v>
      </c>
    </row>
    <row r="13" spans="1:3" ht="94.5" x14ac:dyDescent="0.25">
      <c r="A13" s="125" t="s">
        <v>11</v>
      </c>
      <c r="B13" s="126">
        <v>3</v>
      </c>
      <c r="C13" s="127" t="s">
        <v>201</v>
      </c>
    </row>
    <row r="14" spans="1:3" ht="63" x14ac:dyDescent="0.25">
      <c r="A14" s="125" t="s">
        <v>12</v>
      </c>
      <c r="B14" s="126">
        <v>4</v>
      </c>
      <c r="C14" s="127"/>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29" t="s">
        <v>14</v>
      </c>
      <c r="B18" s="130">
        <v>4</v>
      </c>
      <c r="C18" s="131" t="s">
        <v>202</v>
      </c>
    </row>
    <row r="19" spans="1:3" ht="78.75" x14ac:dyDescent="0.25">
      <c r="A19" s="129" t="s">
        <v>15</v>
      </c>
      <c r="B19" s="130">
        <v>3</v>
      </c>
      <c r="C19" s="131" t="s">
        <v>199</v>
      </c>
    </row>
    <row r="20" spans="1:3" ht="78.75" x14ac:dyDescent="0.25">
      <c r="A20" s="129" t="s">
        <v>16</v>
      </c>
      <c r="B20" s="130">
        <v>4</v>
      </c>
      <c r="C20" s="131"/>
    </row>
    <row r="21" spans="1:3" ht="47.25" x14ac:dyDescent="0.25">
      <c r="A21" s="132" t="s">
        <v>17</v>
      </c>
      <c r="B21" s="130">
        <v>3</v>
      </c>
      <c r="C21" s="131" t="s">
        <v>199</v>
      </c>
    </row>
    <row r="22" spans="1:3" ht="63" x14ac:dyDescent="0.25">
      <c r="A22" s="129" t="s">
        <v>18</v>
      </c>
      <c r="B22" s="130">
        <v>4</v>
      </c>
      <c r="C22" s="131"/>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33" t="s">
        <v>21</v>
      </c>
      <c r="B26" s="134">
        <v>4</v>
      </c>
      <c r="C26" s="135"/>
    </row>
    <row r="27" spans="1:3" ht="63" x14ac:dyDescent="0.25">
      <c r="A27" s="133" t="s">
        <v>22</v>
      </c>
      <c r="B27" s="134">
        <v>3</v>
      </c>
      <c r="C27" s="135" t="s">
        <v>199</v>
      </c>
    </row>
    <row r="28" spans="1:3" ht="78.75" x14ac:dyDescent="0.25">
      <c r="A28" s="133" t="s">
        <v>23</v>
      </c>
      <c r="B28" s="134">
        <v>4</v>
      </c>
      <c r="C28" s="135" t="s">
        <v>203</v>
      </c>
    </row>
    <row r="29" spans="1:3" ht="63" x14ac:dyDescent="0.25">
      <c r="A29" s="133" t="s">
        <v>24</v>
      </c>
      <c r="B29" s="134">
        <v>3</v>
      </c>
      <c r="C29" s="135" t="s">
        <v>199</v>
      </c>
    </row>
    <row r="30" spans="1:3" ht="15.75" x14ac:dyDescent="0.25">
      <c r="A30" s="27"/>
      <c r="B30" s="28"/>
      <c r="C30" s="29"/>
    </row>
    <row r="31" spans="1:3" ht="18" x14ac:dyDescent="0.25">
      <c r="A31" s="51"/>
      <c r="B31" s="52" t="s">
        <v>25</v>
      </c>
      <c r="C31" s="53"/>
    </row>
    <row r="32" spans="1:3" ht="15.75" x14ac:dyDescent="0.25">
      <c r="A32" s="54"/>
      <c r="B32" s="55" t="s">
        <v>26</v>
      </c>
      <c r="C32" s="56"/>
    </row>
    <row r="33" spans="1:3" ht="63" x14ac:dyDescent="0.25">
      <c r="A33" s="136" t="s">
        <v>27</v>
      </c>
      <c r="B33" s="137">
        <v>3</v>
      </c>
      <c r="C33" s="138" t="s">
        <v>204</v>
      </c>
    </row>
    <row r="34" spans="1:3" ht="63" x14ac:dyDescent="0.25">
      <c r="A34" s="136" t="s">
        <v>28</v>
      </c>
      <c r="B34" s="137">
        <v>3</v>
      </c>
      <c r="C34" s="138" t="s">
        <v>205</v>
      </c>
    </row>
    <row r="35" spans="1:3" ht="63" x14ac:dyDescent="0.25">
      <c r="A35" s="136" t="s">
        <v>29</v>
      </c>
      <c r="B35" s="137">
        <v>4</v>
      </c>
      <c r="C35" s="138" t="s">
        <v>206</v>
      </c>
    </row>
    <row r="36" spans="1:3" ht="78.75" x14ac:dyDescent="0.25">
      <c r="A36" s="136" t="s">
        <v>30</v>
      </c>
      <c r="B36" s="137">
        <v>2</v>
      </c>
      <c r="C36" s="138" t="s">
        <v>199</v>
      </c>
    </row>
    <row r="37" spans="1:3" ht="15.75" x14ac:dyDescent="0.25">
      <c r="A37" s="27"/>
      <c r="B37" s="28"/>
      <c r="C37" s="29"/>
    </row>
    <row r="38" spans="1:3" ht="18" x14ac:dyDescent="0.25">
      <c r="A38" s="57"/>
      <c r="B38" s="58" t="s">
        <v>1</v>
      </c>
      <c r="C38" s="59"/>
    </row>
    <row r="39" spans="1:3" ht="15.75" x14ac:dyDescent="0.25">
      <c r="A39" s="60"/>
      <c r="B39" s="61" t="s">
        <v>31</v>
      </c>
      <c r="C39" s="62"/>
    </row>
    <row r="40" spans="1:3" ht="15.75" x14ac:dyDescent="0.25">
      <c r="A40" s="155" t="s">
        <v>32</v>
      </c>
      <c r="B40" s="156"/>
      <c r="C40" s="157"/>
    </row>
    <row r="41" spans="1:3" ht="15.75" x14ac:dyDescent="0.25">
      <c r="A41" s="139" t="s">
        <v>33</v>
      </c>
      <c r="B41" s="140">
        <v>3</v>
      </c>
      <c r="C41" s="141" t="s">
        <v>207</v>
      </c>
    </row>
    <row r="42" spans="1:3" ht="15.75" x14ac:dyDescent="0.25">
      <c r="A42" s="139" t="s">
        <v>34</v>
      </c>
      <c r="B42" s="140">
        <v>3</v>
      </c>
      <c r="C42" s="141" t="s">
        <v>207</v>
      </c>
    </row>
    <row r="43" spans="1:3" ht="15.75" x14ac:dyDescent="0.25">
      <c r="A43" s="155" t="s">
        <v>35</v>
      </c>
      <c r="B43" s="156"/>
      <c r="C43" s="157"/>
    </row>
    <row r="44" spans="1:3" ht="15.75" x14ac:dyDescent="0.25">
      <c r="A44" s="139" t="s">
        <v>36</v>
      </c>
      <c r="B44" s="140">
        <v>3</v>
      </c>
      <c r="C44" s="141" t="s">
        <v>207</v>
      </c>
    </row>
    <row r="45" spans="1:3" ht="15.75" x14ac:dyDescent="0.25">
      <c r="A45" s="139" t="s">
        <v>37</v>
      </c>
      <c r="B45" s="140">
        <v>3</v>
      </c>
      <c r="C45" s="141" t="s">
        <v>207</v>
      </c>
    </row>
    <row r="46" spans="1:3" ht="31.5" x14ac:dyDescent="0.25">
      <c r="A46" s="139" t="s">
        <v>38</v>
      </c>
      <c r="B46" s="140">
        <v>3</v>
      </c>
      <c r="C46" s="141" t="s">
        <v>207</v>
      </c>
    </row>
    <row r="47" spans="1:3" ht="31.5" x14ac:dyDescent="0.25">
      <c r="A47" s="139" t="s">
        <v>39</v>
      </c>
      <c r="B47" s="140">
        <v>3</v>
      </c>
      <c r="C47" s="141" t="s">
        <v>207</v>
      </c>
    </row>
    <row r="48" spans="1:3" ht="31.5" x14ac:dyDescent="0.25">
      <c r="A48" s="139" t="s">
        <v>40</v>
      </c>
      <c r="B48" s="140">
        <v>3</v>
      </c>
      <c r="C48" s="141" t="s">
        <v>207</v>
      </c>
    </row>
    <row r="49" spans="1:3" ht="31.5" x14ac:dyDescent="0.25">
      <c r="A49" s="139" t="s">
        <v>41</v>
      </c>
      <c r="B49" s="140">
        <v>3</v>
      </c>
      <c r="C49" s="141" t="s">
        <v>207</v>
      </c>
    </row>
    <row r="50" spans="1:3" ht="31.5" x14ac:dyDescent="0.25">
      <c r="A50" s="139" t="s">
        <v>42</v>
      </c>
      <c r="B50" s="140">
        <v>3</v>
      </c>
      <c r="C50" s="141" t="s">
        <v>207</v>
      </c>
    </row>
  </sheetData>
  <mergeCells count="2">
    <mergeCell ref="A40:C40"/>
    <mergeCell ref="A43:C4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55" workbookViewId="0">
      <selection activeCell="B35" sqref="B35"/>
    </sheetView>
  </sheetViews>
  <sheetFormatPr defaultRowHeight="15" x14ac:dyDescent="0.25"/>
  <cols>
    <col min="1" max="1" width="13.42578125" bestFit="1" customWidth="1"/>
    <col min="2" max="2" width="13.42578125" customWidth="1"/>
    <col min="3" max="3" width="12.28515625" customWidth="1"/>
    <col min="4" max="4" width="19.28515625" customWidth="1"/>
    <col min="5" max="5" width="24.28515625" customWidth="1"/>
    <col min="6" max="6" width="17.85546875" customWidth="1"/>
    <col min="7" max="7" width="21.42578125" customWidth="1"/>
    <col min="8" max="8" width="13.85546875" customWidth="1"/>
    <col min="9" max="9" width="22.42578125" customWidth="1"/>
    <col min="10" max="10" width="27.140625" customWidth="1"/>
  </cols>
  <sheetData>
    <row r="1" spans="1:6" x14ac:dyDescent="0.25">
      <c r="A1" s="77" t="s">
        <v>43</v>
      </c>
      <c r="B1" t="s">
        <v>240</v>
      </c>
    </row>
    <row r="3" spans="1:6" x14ac:dyDescent="0.25">
      <c r="A3" s="77" t="s">
        <v>100</v>
      </c>
      <c r="B3" t="s">
        <v>91</v>
      </c>
      <c r="C3" t="s">
        <v>92</v>
      </c>
      <c r="D3" t="s">
        <v>93</v>
      </c>
      <c r="E3" t="s">
        <v>94</v>
      </c>
      <c r="F3" t="s">
        <v>95</v>
      </c>
    </row>
    <row r="4" spans="1:6" x14ac:dyDescent="0.25">
      <c r="A4" s="78" t="s">
        <v>123</v>
      </c>
      <c r="B4" s="79">
        <v>1</v>
      </c>
      <c r="C4" s="79">
        <v>3</v>
      </c>
      <c r="D4" s="79">
        <v>2</v>
      </c>
      <c r="E4" s="79">
        <v>2</v>
      </c>
      <c r="F4" s="79">
        <v>1</v>
      </c>
    </row>
    <row r="5" spans="1:6" x14ac:dyDescent="0.25">
      <c r="A5" s="78" t="s">
        <v>136</v>
      </c>
      <c r="B5" s="79">
        <v>3</v>
      </c>
      <c r="C5" s="79">
        <v>2</v>
      </c>
      <c r="D5" s="79">
        <v>2</v>
      </c>
      <c r="E5" s="79">
        <v>2</v>
      </c>
      <c r="F5" s="79">
        <v>2</v>
      </c>
    </row>
    <row r="6" spans="1:6" x14ac:dyDescent="0.25">
      <c r="A6" s="78" t="s">
        <v>90</v>
      </c>
      <c r="B6" s="79">
        <v>4</v>
      </c>
      <c r="C6" s="79">
        <v>5</v>
      </c>
      <c r="D6" s="79">
        <v>4</v>
      </c>
      <c r="E6" s="79">
        <v>4</v>
      </c>
      <c r="F6" s="79">
        <v>3</v>
      </c>
    </row>
    <row r="8" spans="1:6" x14ac:dyDescent="0.25">
      <c r="A8" s="77" t="s">
        <v>43</v>
      </c>
      <c r="B8" t="s">
        <v>240</v>
      </c>
    </row>
    <row r="10" spans="1:6" x14ac:dyDescent="0.25">
      <c r="A10" s="77" t="s">
        <v>100</v>
      </c>
      <c r="B10" t="s">
        <v>101</v>
      </c>
      <c r="C10" t="s">
        <v>102</v>
      </c>
      <c r="D10" t="s">
        <v>103</v>
      </c>
      <c r="E10" t="s">
        <v>104</v>
      </c>
      <c r="F10" t="s">
        <v>105</v>
      </c>
    </row>
    <row r="11" spans="1:6" x14ac:dyDescent="0.25">
      <c r="A11" s="78" t="s">
        <v>123</v>
      </c>
      <c r="B11" s="79">
        <v>1</v>
      </c>
      <c r="C11" s="79">
        <v>1</v>
      </c>
      <c r="D11" s="79">
        <v>1</v>
      </c>
      <c r="E11" s="79">
        <v>2</v>
      </c>
      <c r="F11" s="79">
        <v>1</v>
      </c>
    </row>
    <row r="12" spans="1:6" x14ac:dyDescent="0.25">
      <c r="A12" s="78" t="s">
        <v>136</v>
      </c>
      <c r="B12" s="79">
        <v>2</v>
      </c>
      <c r="C12" s="79">
        <v>2</v>
      </c>
      <c r="D12" s="79">
        <v>2</v>
      </c>
      <c r="E12" s="79">
        <v>2</v>
      </c>
      <c r="F12" s="79">
        <v>2</v>
      </c>
    </row>
    <row r="13" spans="1:6" x14ac:dyDescent="0.25">
      <c r="A13" s="78" t="s">
        <v>90</v>
      </c>
      <c r="B13" s="79">
        <v>3</v>
      </c>
      <c r="C13" s="79">
        <v>3</v>
      </c>
      <c r="D13" s="79">
        <v>3</v>
      </c>
      <c r="E13" s="79">
        <v>4</v>
      </c>
      <c r="F13" s="79">
        <v>3</v>
      </c>
    </row>
    <row r="16" spans="1:6" x14ac:dyDescent="0.25">
      <c r="A16" s="77" t="s">
        <v>43</v>
      </c>
      <c r="B16" t="s">
        <v>240</v>
      </c>
    </row>
    <row r="18" spans="1:5" x14ac:dyDescent="0.25">
      <c r="A18" s="77" t="s">
        <v>100</v>
      </c>
      <c r="B18" t="s">
        <v>106</v>
      </c>
      <c r="C18" t="s">
        <v>107</v>
      </c>
      <c r="D18" t="s">
        <v>108</v>
      </c>
      <c r="E18" t="s">
        <v>109</v>
      </c>
    </row>
    <row r="19" spans="1:5" x14ac:dyDescent="0.25">
      <c r="A19" s="78" t="s">
        <v>123</v>
      </c>
      <c r="B19" s="79">
        <v>1</v>
      </c>
      <c r="C19" s="79">
        <v>1</v>
      </c>
      <c r="D19" s="79">
        <v>1</v>
      </c>
      <c r="E19" s="79">
        <v>1</v>
      </c>
    </row>
    <row r="20" spans="1:5" x14ac:dyDescent="0.25">
      <c r="A20" s="78" t="s">
        <v>136</v>
      </c>
      <c r="B20" s="79">
        <v>2</v>
      </c>
      <c r="C20" s="79">
        <v>2</v>
      </c>
      <c r="D20" s="79">
        <v>3</v>
      </c>
      <c r="E20" s="79">
        <v>2</v>
      </c>
    </row>
    <row r="21" spans="1:5" x14ac:dyDescent="0.25">
      <c r="A21" s="78" t="s">
        <v>90</v>
      </c>
      <c r="B21" s="79">
        <v>3</v>
      </c>
      <c r="C21" s="79">
        <v>3</v>
      </c>
      <c r="D21" s="79">
        <v>4</v>
      </c>
      <c r="E21" s="79">
        <v>3</v>
      </c>
    </row>
    <row r="23" spans="1:5" x14ac:dyDescent="0.25">
      <c r="A23" s="77" t="s">
        <v>43</v>
      </c>
      <c r="B23" t="s">
        <v>240</v>
      </c>
    </row>
    <row r="25" spans="1:5" x14ac:dyDescent="0.25">
      <c r="A25" s="77" t="s">
        <v>100</v>
      </c>
      <c r="B25" t="s">
        <v>110</v>
      </c>
      <c r="C25" t="s">
        <v>111</v>
      </c>
      <c r="D25" t="s">
        <v>132</v>
      </c>
      <c r="E25" t="s">
        <v>113</v>
      </c>
    </row>
    <row r="26" spans="1:5" x14ac:dyDescent="0.25">
      <c r="A26" s="78" t="s">
        <v>123</v>
      </c>
      <c r="B26" s="79">
        <v>1</v>
      </c>
      <c r="C26" s="79">
        <v>1</v>
      </c>
      <c r="D26" s="79">
        <v>1</v>
      </c>
      <c r="E26" s="79">
        <v>1</v>
      </c>
    </row>
    <row r="27" spans="1:5" x14ac:dyDescent="0.25">
      <c r="A27" s="78" t="s">
        <v>136</v>
      </c>
      <c r="B27" s="79">
        <v>2</v>
      </c>
      <c r="C27" s="79">
        <v>2</v>
      </c>
      <c r="D27" s="79">
        <v>2</v>
      </c>
      <c r="E27" s="79">
        <v>2</v>
      </c>
    </row>
    <row r="28" spans="1:5" x14ac:dyDescent="0.25">
      <c r="A28" s="78" t="s">
        <v>90</v>
      </c>
      <c r="B28" s="79">
        <v>3</v>
      </c>
      <c r="C28" s="79">
        <v>3</v>
      </c>
      <c r="D28" s="79">
        <v>3</v>
      </c>
      <c r="E28" s="79">
        <v>3</v>
      </c>
    </row>
    <row r="33" spans="1:10" x14ac:dyDescent="0.25">
      <c r="A33" s="78"/>
      <c r="B33" s="103" t="s">
        <v>135</v>
      </c>
      <c r="C33" s="79"/>
      <c r="D33" s="79"/>
      <c r="E33" s="79"/>
      <c r="F33" s="79"/>
      <c r="G33" s="79"/>
      <c r="H33" s="79"/>
      <c r="I33" s="79"/>
      <c r="J33" s="79"/>
    </row>
    <row r="34" spans="1:10" x14ac:dyDescent="0.25">
      <c r="A34" s="101"/>
      <c r="B34" s="79"/>
      <c r="C34" s="79"/>
      <c r="D34" s="79"/>
      <c r="E34" s="79"/>
      <c r="F34" s="79"/>
      <c r="G34" s="79"/>
      <c r="H34" s="79"/>
      <c r="I34" s="79"/>
      <c r="J34" s="79"/>
    </row>
  </sheetData>
  <pageMargins left="0.7" right="0.7" top="0.75" bottom="0.75" header="0.3" footer="0.3"/>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9"/>
  <sheetViews>
    <sheetView topLeftCell="A103" workbookViewId="0">
      <selection activeCell="I10" sqref="I10"/>
    </sheetView>
  </sheetViews>
  <sheetFormatPr defaultRowHeight="15" x14ac:dyDescent="0.25"/>
  <cols>
    <col min="1" max="1" width="13.42578125" customWidth="1"/>
    <col min="2" max="2" width="20" customWidth="1"/>
    <col min="3" max="3" width="18.85546875" customWidth="1"/>
    <col min="4" max="4" width="22.28515625" customWidth="1"/>
    <col min="5" max="5" width="22.140625" customWidth="1"/>
    <col min="6" max="6" width="17.5703125" customWidth="1"/>
    <col min="7" max="7" width="21.42578125" customWidth="1"/>
    <col min="8" max="8" width="13.85546875" customWidth="1"/>
    <col min="9" max="9" width="22.42578125" customWidth="1"/>
    <col min="10" max="10" width="27.140625" customWidth="1"/>
  </cols>
  <sheetData>
    <row r="2" spans="1:6" x14ac:dyDescent="0.25">
      <c r="A2" s="77" t="s">
        <v>43</v>
      </c>
      <c r="B2" t="s">
        <v>240</v>
      </c>
    </row>
    <row r="4" spans="1:6" x14ac:dyDescent="0.25">
      <c r="A4" s="77" t="s">
        <v>100</v>
      </c>
      <c r="B4" t="s">
        <v>91</v>
      </c>
      <c r="C4" t="s">
        <v>92</v>
      </c>
      <c r="D4" t="s">
        <v>93</v>
      </c>
      <c r="E4" t="s">
        <v>94</v>
      </c>
      <c r="F4" t="s">
        <v>95</v>
      </c>
    </row>
    <row r="5" spans="1:6" x14ac:dyDescent="0.25">
      <c r="A5" s="78" t="s">
        <v>123</v>
      </c>
      <c r="B5" s="79">
        <v>1</v>
      </c>
      <c r="C5" s="79">
        <v>3</v>
      </c>
      <c r="D5" s="79">
        <v>2</v>
      </c>
      <c r="E5" s="79">
        <v>2</v>
      </c>
      <c r="F5" s="79">
        <v>1</v>
      </c>
    </row>
    <row r="6" spans="1:6" x14ac:dyDescent="0.25">
      <c r="A6" s="78" t="s">
        <v>136</v>
      </c>
      <c r="B6" s="79">
        <v>3</v>
      </c>
      <c r="C6" s="79">
        <v>2</v>
      </c>
      <c r="D6" s="79">
        <v>2</v>
      </c>
      <c r="E6" s="79">
        <v>2</v>
      </c>
      <c r="F6" s="79">
        <v>2</v>
      </c>
    </row>
    <row r="7" spans="1:6" x14ac:dyDescent="0.25">
      <c r="A7" s="78" t="s">
        <v>90</v>
      </c>
      <c r="B7" s="79">
        <v>4</v>
      </c>
      <c r="C7" s="79">
        <v>5</v>
      </c>
      <c r="D7" s="79">
        <v>4</v>
      </c>
      <c r="E7" s="79">
        <v>4</v>
      </c>
      <c r="F7" s="79">
        <v>3</v>
      </c>
    </row>
    <row r="10" spans="1:6" x14ac:dyDescent="0.25">
      <c r="A10" s="77" t="s">
        <v>43</v>
      </c>
      <c r="B10" t="s">
        <v>240</v>
      </c>
    </row>
    <row r="12" spans="1:6" x14ac:dyDescent="0.25">
      <c r="A12" s="77" t="s">
        <v>100</v>
      </c>
      <c r="B12" t="s">
        <v>101</v>
      </c>
      <c r="C12" t="s">
        <v>102</v>
      </c>
      <c r="D12" t="s">
        <v>103</v>
      </c>
      <c r="E12" t="s">
        <v>104</v>
      </c>
      <c r="F12" t="s">
        <v>222</v>
      </c>
    </row>
    <row r="13" spans="1:6" x14ac:dyDescent="0.25">
      <c r="A13" s="78" t="s">
        <v>123</v>
      </c>
      <c r="B13" s="79">
        <v>1</v>
      </c>
      <c r="C13" s="79">
        <v>1</v>
      </c>
      <c r="D13" s="79">
        <v>1</v>
      </c>
      <c r="E13" s="79">
        <v>2</v>
      </c>
      <c r="F13" s="79">
        <v>1</v>
      </c>
    </row>
    <row r="14" spans="1:6" x14ac:dyDescent="0.25">
      <c r="A14" s="78" t="s">
        <v>136</v>
      </c>
      <c r="B14" s="79">
        <v>2</v>
      </c>
      <c r="C14" s="79">
        <v>2</v>
      </c>
      <c r="D14" s="79">
        <v>2</v>
      </c>
      <c r="E14" s="79">
        <v>2</v>
      </c>
      <c r="F14" s="79">
        <v>2</v>
      </c>
    </row>
    <row r="15" spans="1:6" x14ac:dyDescent="0.25">
      <c r="A15" s="78" t="s">
        <v>90</v>
      </c>
      <c r="B15" s="79">
        <v>3</v>
      </c>
      <c r="C15" s="79">
        <v>3</v>
      </c>
      <c r="D15" s="79">
        <v>3</v>
      </c>
      <c r="E15" s="79">
        <v>4</v>
      </c>
      <c r="F15" s="79">
        <v>3</v>
      </c>
    </row>
    <row r="19" spans="1:5" x14ac:dyDescent="0.25">
      <c r="A19" s="77" t="s">
        <v>43</v>
      </c>
      <c r="B19" t="s">
        <v>240</v>
      </c>
    </row>
    <row r="21" spans="1:5" x14ac:dyDescent="0.25">
      <c r="A21" s="77" t="s">
        <v>100</v>
      </c>
      <c r="B21" t="s">
        <v>106</v>
      </c>
      <c r="C21" t="s">
        <v>107</v>
      </c>
      <c r="D21" t="s">
        <v>224</v>
      </c>
      <c r="E21" t="s">
        <v>109</v>
      </c>
    </row>
    <row r="22" spans="1:5" x14ac:dyDescent="0.25">
      <c r="A22" s="78" t="s">
        <v>123</v>
      </c>
      <c r="B22" s="79">
        <v>1</v>
      </c>
      <c r="C22" s="79">
        <v>1</v>
      </c>
      <c r="D22" s="79">
        <v>1</v>
      </c>
      <c r="E22" s="79">
        <v>1</v>
      </c>
    </row>
    <row r="23" spans="1:5" x14ac:dyDescent="0.25">
      <c r="A23" s="78" t="s">
        <v>136</v>
      </c>
      <c r="B23" s="79">
        <v>2</v>
      </c>
      <c r="C23" s="79">
        <v>2</v>
      </c>
      <c r="D23" s="79">
        <v>3</v>
      </c>
      <c r="E23" s="79">
        <v>2</v>
      </c>
    </row>
    <row r="24" spans="1:5" x14ac:dyDescent="0.25">
      <c r="A24" s="78" t="s">
        <v>90</v>
      </c>
      <c r="B24" s="79">
        <v>3</v>
      </c>
      <c r="C24" s="79">
        <v>3</v>
      </c>
      <c r="D24" s="79">
        <v>4</v>
      </c>
      <c r="E24" s="79">
        <v>3</v>
      </c>
    </row>
    <row r="27" spans="1:5" x14ac:dyDescent="0.25">
      <c r="A27" s="77" t="s">
        <v>43</v>
      </c>
      <c r="B27" t="s">
        <v>240</v>
      </c>
    </row>
    <row r="29" spans="1:5" x14ac:dyDescent="0.25">
      <c r="A29" s="77" t="s">
        <v>100</v>
      </c>
      <c r="B29" t="s">
        <v>228</v>
      </c>
      <c r="C29" t="s">
        <v>229</v>
      </c>
      <c r="D29" t="s">
        <v>112</v>
      </c>
      <c r="E29" t="s">
        <v>230</v>
      </c>
    </row>
    <row r="30" spans="1:5" x14ac:dyDescent="0.25">
      <c r="A30" s="78" t="s">
        <v>123</v>
      </c>
      <c r="B30" s="79">
        <v>1</v>
      </c>
      <c r="C30" s="79">
        <v>1</v>
      </c>
      <c r="D30" s="79">
        <v>1</v>
      </c>
      <c r="E30" s="79">
        <v>1</v>
      </c>
    </row>
    <row r="31" spans="1:5" x14ac:dyDescent="0.25">
      <c r="A31" s="78" t="s">
        <v>136</v>
      </c>
      <c r="B31" s="79">
        <v>2</v>
      </c>
      <c r="C31" s="79">
        <v>2</v>
      </c>
      <c r="D31" s="79">
        <v>2</v>
      </c>
      <c r="E31" s="79">
        <v>2</v>
      </c>
    </row>
    <row r="32" spans="1:5" x14ac:dyDescent="0.25">
      <c r="A32" s="78" t="s">
        <v>90</v>
      </c>
      <c r="B32" s="79">
        <v>3</v>
      </c>
      <c r="C32" s="79">
        <v>3</v>
      </c>
      <c r="D32" s="79">
        <v>3</v>
      </c>
      <c r="E32" s="79">
        <v>3</v>
      </c>
    </row>
    <row r="34" spans="1:10" x14ac:dyDescent="0.25">
      <c r="A34" s="77" t="s">
        <v>43</v>
      </c>
      <c r="B34" t="s">
        <v>240</v>
      </c>
    </row>
    <row r="36" spans="1:10" x14ac:dyDescent="0.25">
      <c r="A36" s="77" t="s">
        <v>100</v>
      </c>
      <c r="B36" t="s">
        <v>114</v>
      </c>
      <c r="C36" t="s">
        <v>115</v>
      </c>
      <c r="D36" t="s">
        <v>125</v>
      </c>
      <c r="E36" t="s">
        <v>117</v>
      </c>
      <c r="F36" t="s">
        <v>118</v>
      </c>
      <c r="G36" t="s">
        <v>119</v>
      </c>
      <c r="H36" t="s">
        <v>120</v>
      </c>
      <c r="I36" t="s">
        <v>121</v>
      </c>
      <c r="J36" t="s">
        <v>122</v>
      </c>
    </row>
    <row r="37" spans="1:10" x14ac:dyDescent="0.25">
      <c r="A37" s="78" t="s">
        <v>123</v>
      </c>
      <c r="B37" s="79">
        <v>1</v>
      </c>
      <c r="C37" s="79">
        <v>1</v>
      </c>
      <c r="D37" s="79">
        <v>1</v>
      </c>
      <c r="E37" s="79">
        <v>1</v>
      </c>
      <c r="F37" s="79">
        <v>1</v>
      </c>
      <c r="G37" s="79">
        <v>1</v>
      </c>
      <c r="H37" s="79">
        <v>1</v>
      </c>
      <c r="I37" s="79">
        <v>1</v>
      </c>
      <c r="J37" s="79">
        <v>1</v>
      </c>
    </row>
    <row r="38" spans="1:10" x14ac:dyDescent="0.25">
      <c r="A38" s="78" t="s">
        <v>136</v>
      </c>
      <c r="B38" s="79">
        <v>2</v>
      </c>
      <c r="C38" s="79">
        <v>2</v>
      </c>
      <c r="D38" s="79">
        <v>2</v>
      </c>
      <c r="E38" s="79">
        <v>2</v>
      </c>
      <c r="F38" s="79">
        <v>2</v>
      </c>
      <c r="G38" s="79">
        <v>2</v>
      </c>
      <c r="H38" s="79">
        <v>2</v>
      </c>
      <c r="I38" s="79">
        <v>2</v>
      </c>
      <c r="J38" s="79">
        <v>2</v>
      </c>
    </row>
    <row r="39" spans="1:10" x14ac:dyDescent="0.25">
      <c r="A39" s="78" t="s">
        <v>90</v>
      </c>
      <c r="B39" s="79">
        <v>3</v>
      </c>
      <c r="C39" s="79">
        <v>3</v>
      </c>
      <c r="D39" s="79">
        <v>3</v>
      </c>
      <c r="E39" s="79">
        <v>3</v>
      </c>
      <c r="F39" s="79">
        <v>3</v>
      </c>
      <c r="G39" s="79">
        <v>3</v>
      </c>
      <c r="H39" s="79">
        <v>3</v>
      </c>
      <c r="I39" s="79">
        <v>3</v>
      </c>
      <c r="J39" s="79">
        <v>3</v>
      </c>
    </row>
  </sheetData>
  <pageMargins left="0.7" right="0.7" top="0.75" bottom="0.75" header="0.3" footer="0.3"/>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43" workbookViewId="0">
      <selection activeCell="A5" sqref="A5"/>
    </sheetView>
  </sheetViews>
  <sheetFormatPr defaultRowHeight="15" x14ac:dyDescent="0.25"/>
  <cols>
    <col min="1" max="1" width="57.85546875" customWidth="1"/>
    <col min="2" max="2" width="27" customWidth="1"/>
    <col min="3" max="3" width="51.1406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6.5" x14ac:dyDescent="0.25">
      <c r="A5" s="30" t="s">
        <v>249</v>
      </c>
      <c r="B5" s="30" t="s">
        <v>123</v>
      </c>
      <c r="C5" s="1"/>
    </row>
    <row r="6" spans="1:3" ht="110.25" x14ac:dyDescent="0.25">
      <c r="A6" s="8" t="s">
        <v>3</v>
      </c>
      <c r="B6" s="9" t="s">
        <v>4</v>
      </c>
      <c r="C6" s="8" t="s">
        <v>5</v>
      </c>
    </row>
    <row r="7" spans="1:3" ht="15.75" x14ac:dyDescent="0.25">
      <c r="A7" s="24"/>
      <c r="B7" s="25"/>
      <c r="C7" s="26"/>
    </row>
    <row r="8" spans="1:3" ht="18" x14ac:dyDescent="0.25">
      <c r="A8" s="32"/>
      <c r="B8" s="33" t="s">
        <v>6</v>
      </c>
      <c r="C8" s="34"/>
    </row>
    <row r="9" spans="1:3" ht="18" x14ac:dyDescent="0.25">
      <c r="A9" s="35"/>
      <c r="B9" s="36" t="s">
        <v>7</v>
      </c>
      <c r="C9" s="37"/>
    </row>
    <row r="10" spans="1:3" ht="78.75" x14ac:dyDescent="0.25">
      <c r="A10" s="23" t="s">
        <v>8</v>
      </c>
      <c r="B10" s="20">
        <v>2</v>
      </c>
      <c r="C10" s="21" t="s">
        <v>48</v>
      </c>
    </row>
    <row r="11" spans="1:3" ht="78.75" x14ac:dyDescent="0.25">
      <c r="A11" s="23" t="s">
        <v>9</v>
      </c>
      <c r="B11" s="20">
        <v>1</v>
      </c>
      <c r="C11" s="21"/>
    </row>
    <row r="12" spans="1:3" ht="78.75" x14ac:dyDescent="0.25">
      <c r="A12" s="23" t="s">
        <v>10</v>
      </c>
      <c r="B12" s="20">
        <v>3</v>
      </c>
      <c r="C12" s="21"/>
    </row>
    <row r="13" spans="1:3" ht="94.5" x14ac:dyDescent="0.25">
      <c r="A13" s="23" t="s">
        <v>11</v>
      </c>
      <c r="B13" s="20">
        <v>3</v>
      </c>
      <c r="C13" s="21"/>
    </row>
    <row r="14" spans="1:3" ht="63" x14ac:dyDescent="0.25">
      <c r="A14" s="23" t="s">
        <v>12</v>
      </c>
      <c r="B14" s="20">
        <v>3</v>
      </c>
      <c r="C14" s="21"/>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7" t="s">
        <v>14</v>
      </c>
      <c r="B18" s="18">
        <v>4</v>
      </c>
      <c r="C18" s="19"/>
    </row>
    <row r="19" spans="1:3" ht="78.75" x14ac:dyDescent="0.25">
      <c r="A19" s="17" t="s">
        <v>15</v>
      </c>
      <c r="B19" s="18">
        <v>2</v>
      </c>
      <c r="C19" s="19"/>
    </row>
    <row r="20" spans="1:3" ht="78.75" x14ac:dyDescent="0.25">
      <c r="A20" s="17" t="s">
        <v>16</v>
      </c>
      <c r="B20" s="18">
        <v>2</v>
      </c>
      <c r="C20" s="19"/>
    </row>
    <row r="21" spans="1:3" ht="47.25" x14ac:dyDescent="0.25">
      <c r="A21" s="44" t="s">
        <v>17</v>
      </c>
      <c r="B21" s="18">
        <v>1</v>
      </c>
      <c r="C21" s="19"/>
    </row>
    <row r="22" spans="1:3" ht="63" x14ac:dyDescent="0.25">
      <c r="A22" s="17" t="s">
        <v>18</v>
      </c>
      <c r="B22" s="18">
        <v>1</v>
      </c>
      <c r="C22" s="19"/>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6" t="s">
        <v>21</v>
      </c>
      <c r="B26" s="11">
        <v>4</v>
      </c>
      <c r="C26" s="10"/>
    </row>
    <row r="27" spans="1:3" ht="63" x14ac:dyDescent="0.25">
      <c r="A27" s="16" t="s">
        <v>22</v>
      </c>
      <c r="B27" s="11">
        <v>2</v>
      </c>
      <c r="C27" s="10"/>
    </row>
    <row r="28" spans="1:3" ht="78.75" x14ac:dyDescent="0.25">
      <c r="A28" s="16" t="s">
        <v>23</v>
      </c>
      <c r="B28" s="11">
        <v>2</v>
      </c>
      <c r="C28" s="10"/>
    </row>
    <row r="29" spans="1:3" ht="63" x14ac:dyDescent="0.25">
      <c r="A29" s="16" t="s">
        <v>24</v>
      </c>
      <c r="B29" s="11">
        <v>3</v>
      </c>
      <c r="C29" s="10"/>
    </row>
    <row r="30" spans="1:3" ht="15.75" x14ac:dyDescent="0.25">
      <c r="A30" s="27"/>
      <c r="B30" s="28"/>
      <c r="C30" s="29"/>
    </row>
    <row r="31" spans="1:3" ht="18" x14ac:dyDescent="0.25">
      <c r="A31" s="51"/>
      <c r="B31" s="52" t="s">
        <v>25</v>
      </c>
      <c r="C31" s="53"/>
    </row>
    <row r="32" spans="1:3" ht="15.75" x14ac:dyDescent="0.25">
      <c r="A32" s="54"/>
      <c r="B32" s="55" t="s">
        <v>26</v>
      </c>
      <c r="C32" s="56"/>
    </row>
    <row r="33" spans="1:3" ht="63" x14ac:dyDescent="0.25">
      <c r="A33" s="15" t="s">
        <v>27</v>
      </c>
      <c r="B33" s="13">
        <v>2.5</v>
      </c>
      <c r="C33" s="12"/>
    </row>
    <row r="34" spans="1:3" ht="63" x14ac:dyDescent="0.25">
      <c r="A34" s="15" t="s">
        <v>28</v>
      </c>
      <c r="B34" s="13">
        <v>2</v>
      </c>
      <c r="C34" s="12"/>
    </row>
    <row r="35" spans="1:3" ht="63" x14ac:dyDescent="0.25">
      <c r="A35" s="15" t="s">
        <v>29</v>
      </c>
      <c r="B35" s="13">
        <v>1</v>
      </c>
      <c r="C35" s="12"/>
    </row>
    <row r="36" spans="1:3" ht="78.75" x14ac:dyDescent="0.25">
      <c r="A36" s="15" t="s">
        <v>30</v>
      </c>
      <c r="B36" s="13">
        <v>3</v>
      </c>
      <c r="C36" s="12"/>
    </row>
    <row r="37" spans="1:3" ht="15.75" x14ac:dyDescent="0.25">
      <c r="A37" s="27"/>
      <c r="B37" s="28"/>
      <c r="C37" s="29"/>
    </row>
    <row r="38" spans="1:3" ht="18" x14ac:dyDescent="0.25">
      <c r="A38" s="57"/>
      <c r="B38" s="58" t="s">
        <v>1</v>
      </c>
      <c r="C38" s="59"/>
    </row>
    <row r="39" spans="1:3" ht="15.75" x14ac:dyDescent="0.25">
      <c r="A39" s="60"/>
      <c r="B39" s="61" t="s">
        <v>31</v>
      </c>
      <c r="C39" s="62"/>
    </row>
    <row r="40" spans="1:3" ht="15.75" x14ac:dyDescent="0.25">
      <c r="A40" s="155" t="s">
        <v>32</v>
      </c>
      <c r="B40" s="156"/>
      <c r="C40" s="157"/>
    </row>
    <row r="41" spans="1:3" ht="15.75" x14ac:dyDescent="0.25">
      <c r="A41" s="14" t="s">
        <v>33</v>
      </c>
      <c r="B41" s="7">
        <v>1</v>
      </c>
      <c r="C41" s="6"/>
    </row>
    <row r="42" spans="1:3" ht="15.75" x14ac:dyDescent="0.25">
      <c r="A42" s="14" t="s">
        <v>34</v>
      </c>
      <c r="B42" s="7">
        <v>1</v>
      </c>
      <c r="C42" s="6"/>
    </row>
    <row r="43" spans="1:3" ht="15.75" x14ac:dyDescent="0.25">
      <c r="A43" s="155" t="s">
        <v>35</v>
      </c>
      <c r="B43" s="156"/>
      <c r="C43" s="157"/>
    </row>
    <row r="44" spans="1:3" ht="15.75" x14ac:dyDescent="0.25">
      <c r="A44" s="14" t="s">
        <v>36</v>
      </c>
      <c r="B44" s="7">
        <v>1</v>
      </c>
      <c r="C44" s="6"/>
    </row>
    <row r="45" spans="1:3" ht="15.75" x14ac:dyDescent="0.25">
      <c r="A45" s="14" t="s">
        <v>37</v>
      </c>
      <c r="B45" s="7">
        <v>1</v>
      </c>
      <c r="C45" s="6"/>
    </row>
    <row r="46" spans="1:3" ht="31.5" x14ac:dyDescent="0.25">
      <c r="A46" s="14" t="s">
        <v>38</v>
      </c>
      <c r="B46" s="7">
        <v>1</v>
      </c>
      <c r="C46" s="6"/>
    </row>
    <row r="47" spans="1:3" ht="31.5" x14ac:dyDescent="0.25">
      <c r="A47" s="14" t="s">
        <v>39</v>
      </c>
      <c r="B47" s="7">
        <v>1</v>
      </c>
      <c r="C47" s="6"/>
    </row>
    <row r="48" spans="1:3" ht="31.5" x14ac:dyDescent="0.25">
      <c r="A48" s="14" t="s">
        <v>40</v>
      </c>
      <c r="B48" s="7">
        <v>1</v>
      </c>
      <c r="C48" s="6"/>
    </row>
    <row r="49" spans="1:3" ht="31.5" x14ac:dyDescent="0.25">
      <c r="A49" s="14" t="s">
        <v>41</v>
      </c>
      <c r="B49" s="7">
        <v>1</v>
      </c>
      <c r="C49" s="6"/>
    </row>
    <row r="50" spans="1:3" ht="31.5" x14ac:dyDescent="0.25">
      <c r="A50" s="14" t="s">
        <v>42</v>
      </c>
      <c r="B50" s="7">
        <v>1</v>
      </c>
      <c r="C50" s="6"/>
    </row>
  </sheetData>
  <mergeCells count="2">
    <mergeCell ref="A40:C40"/>
    <mergeCell ref="A43:C4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F53"/>
  <sheetViews>
    <sheetView view="pageBreakPreview" topLeftCell="A41" zoomScaleNormal="100" zoomScaleSheetLayoutView="100" workbookViewId="0">
      <selection activeCell="C41" sqref="C41"/>
    </sheetView>
  </sheetViews>
  <sheetFormatPr defaultColWidth="8.85546875" defaultRowHeight="15" x14ac:dyDescent="0.25"/>
  <cols>
    <col min="1" max="1" width="57.85546875" style="1" customWidth="1"/>
    <col min="2" max="2" width="27" style="1" customWidth="1"/>
    <col min="3" max="3" width="51.140625" style="1" customWidth="1"/>
    <col min="4" max="5" width="8.85546875" style="1"/>
    <col min="6" max="6" width="41" style="1" customWidth="1"/>
    <col min="7" max="16384" width="8.85546875" style="1"/>
  </cols>
  <sheetData>
    <row r="5" spans="1:6" ht="16.5" x14ac:dyDescent="0.25">
      <c r="A5" s="30" t="s">
        <v>249</v>
      </c>
      <c r="B5" s="30" t="s">
        <v>47</v>
      </c>
    </row>
    <row r="6" spans="1:6" s="5" customFormat="1" ht="110.25" x14ac:dyDescent="0.25">
      <c r="A6" s="8" t="s">
        <v>3</v>
      </c>
      <c r="B6" s="9" t="s">
        <v>4</v>
      </c>
      <c r="C6" s="8" t="s">
        <v>5</v>
      </c>
      <c r="D6" s="2"/>
      <c r="F6" s="31"/>
    </row>
    <row r="7" spans="1:6" ht="15.75" hidden="1" x14ac:dyDescent="0.25">
      <c r="A7" s="24"/>
      <c r="B7" s="25"/>
      <c r="C7" s="26"/>
      <c r="D7" s="2"/>
    </row>
    <row r="8" spans="1:6" ht="17.45" customHeight="1" x14ac:dyDescent="0.25">
      <c r="A8" s="32"/>
      <c r="B8" s="33" t="s">
        <v>6</v>
      </c>
      <c r="C8" s="34"/>
      <c r="D8" s="2"/>
    </row>
    <row r="9" spans="1:6" ht="15.75" customHeight="1" x14ac:dyDescent="0.25">
      <c r="A9" s="35"/>
      <c r="B9" s="36" t="s">
        <v>7</v>
      </c>
      <c r="C9" s="37"/>
      <c r="D9" s="2"/>
    </row>
    <row r="10" spans="1:6" ht="78.75" x14ac:dyDescent="0.25">
      <c r="A10" s="23" t="s">
        <v>8</v>
      </c>
      <c r="B10" s="20">
        <v>3</v>
      </c>
      <c r="C10" s="21" t="s">
        <v>48</v>
      </c>
      <c r="D10" s="2"/>
    </row>
    <row r="11" spans="1:6" ht="78.75" x14ac:dyDescent="0.25">
      <c r="A11" s="23" t="s">
        <v>9</v>
      </c>
      <c r="B11" s="20">
        <v>2</v>
      </c>
      <c r="C11" s="21"/>
      <c r="D11" s="2"/>
    </row>
    <row r="12" spans="1:6" ht="78.75" x14ac:dyDescent="0.25">
      <c r="A12" s="23" t="s">
        <v>10</v>
      </c>
      <c r="B12" s="20">
        <v>4</v>
      </c>
      <c r="C12" s="21"/>
      <c r="D12" s="2"/>
    </row>
    <row r="13" spans="1:6" ht="94.5" x14ac:dyDescent="0.25">
      <c r="A13" s="23" t="s">
        <v>11</v>
      </c>
      <c r="B13" s="20">
        <v>4</v>
      </c>
      <c r="C13" s="21"/>
      <c r="D13" s="2"/>
    </row>
    <row r="14" spans="1:6" ht="63" x14ac:dyDescent="0.25">
      <c r="A14" s="23" t="s">
        <v>12</v>
      </c>
      <c r="B14" s="20">
        <v>4</v>
      </c>
      <c r="C14" s="21"/>
      <c r="D14" s="2"/>
    </row>
    <row r="15" spans="1:6" ht="7.9" customHeight="1" x14ac:dyDescent="0.25">
      <c r="A15" s="27"/>
      <c r="B15" s="28"/>
      <c r="C15" s="29"/>
      <c r="D15" s="2"/>
    </row>
    <row r="16" spans="1:6" ht="18" x14ac:dyDescent="0.25">
      <c r="A16" s="38"/>
      <c r="B16" s="39" t="s">
        <v>0</v>
      </c>
      <c r="C16" s="40"/>
      <c r="D16" s="2"/>
    </row>
    <row r="17" spans="1:4" ht="15.75" x14ac:dyDescent="0.25">
      <c r="A17" s="41"/>
      <c r="B17" s="42" t="s">
        <v>13</v>
      </c>
      <c r="C17" s="43"/>
      <c r="D17" s="2"/>
    </row>
    <row r="18" spans="1:4" ht="78.75" x14ac:dyDescent="0.25">
      <c r="A18" s="17" t="s">
        <v>14</v>
      </c>
      <c r="B18" s="18">
        <v>4</v>
      </c>
      <c r="C18" s="19"/>
      <c r="D18" s="2"/>
    </row>
    <row r="19" spans="1:4" ht="78.75" x14ac:dyDescent="0.25">
      <c r="A19" s="17" t="s">
        <v>15</v>
      </c>
      <c r="B19" s="18">
        <v>3</v>
      </c>
      <c r="C19" s="19"/>
      <c r="D19" s="2"/>
    </row>
    <row r="20" spans="1:4" ht="78.75" x14ac:dyDescent="0.25">
      <c r="A20" s="17" t="s">
        <v>16</v>
      </c>
      <c r="B20" s="18">
        <v>3</v>
      </c>
      <c r="C20" s="19"/>
      <c r="D20" s="2"/>
    </row>
    <row r="21" spans="1:4" ht="47.25" x14ac:dyDescent="0.25">
      <c r="A21" s="44" t="s">
        <v>17</v>
      </c>
      <c r="B21" s="18">
        <v>2</v>
      </c>
      <c r="C21" s="19"/>
      <c r="D21" s="2"/>
    </row>
    <row r="22" spans="1:4" ht="63" x14ac:dyDescent="0.25">
      <c r="A22" s="17" t="s">
        <v>18</v>
      </c>
      <c r="B22" s="18">
        <v>3</v>
      </c>
      <c r="C22" s="19"/>
      <c r="D22" s="2"/>
    </row>
    <row r="23" spans="1:4" ht="7.9" customHeight="1" x14ac:dyDescent="0.25">
      <c r="A23" s="27"/>
      <c r="B23" s="28"/>
      <c r="C23" s="29"/>
      <c r="D23" s="2"/>
    </row>
    <row r="24" spans="1:4" ht="18" x14ac:dyDescent="0.25">
      <c r="A24" s="45"/>
      <c r="B24" s="46" t="s">
        <v>19</v>
      </c>
      <c r="C24" s="47"/>
      <c r="D24" s="2"/>
    </row>
    <row r="25" spans="1:4" ht="15.75" x14ac:dyDescent="0.25">
      <c r="A25" s="48"/>
      <c r="B25" s="49" t="s">
        <v>20</v>
      </c>
      <c r="C25" s="50"/>
      <c r="D25" s="2"/>
    </row>
    <row r="26" spans="1:4" ht="78.75" x14ac:dyDescent="0.25">
      <c r="A26" s="16" t="s">
        <v>21</v>
      </c>
      <c r="B26" s="11">
        <v>4</v>
      </c>
      <c r="C26" s="10"/>
      <c r="D26" s="2"/>
    </row>
    <row r="27" spans="1:4" ht="63" x14ac:dyDescent="0.25">
      <c r="A27" s="16" t="s">
        <v>22</v>
      </c>
      <c r="B27" s="11">
        <v>4</v>
      </c>
      <c r="C27" s="10"/>
      <c r="D27" s="2"/>
    </row>
    <row r="28" spans="1:4" ht="78.75" x14ac:dyDescent="0.25">
      <c r="A28" s="16" t="s">
        <v>23</v>
      </c>
      <c r="B28" s="11">
        <v>3</v>
      </c>
      <c r="C28" s="10"/>
      <c r="D28" s="2"/>
    </row>
    <row r="29" spans="1:4" ht="63" x14ac:dyDescent="0.25">
      <c r="A29" s="16" t="s">
        <v>24</v>
      </c>
      <c r="B29" s="11">
        <v>3</v>
      </c>
      <c r="C29" s="10"/>
      <c r="D29" s="2"/>
    </row>
    <row r="30" spans="1:4" ht="7.5" hidden="1" customHeight="1" x14ac:dyDescent="0.25">
      <c r="A30" s="27"/>
      <c r="B30" s="28"/>
      <c r="C30" s="29"/>
      <c r="D30" s="2"/>
    </row>
    <row r="31" spans="1:4" ht="18" x14ac:dyDescent="0.25">
      <c r="A31" s="51"/>
      <c r="B31" s="52" t="s">
        <v>25</v>
      </c>
      <c r="C31" s="53"/>
      <c r="D31" s="2"/>
    </row>
    <row r="32" spans="1:4" ht="15.75" customHeight="1" x14ac:dyDescent="0.25">
      <c r="A32" s="54"/>
      <c r="B32" s="55" t="s">
        <v>26</v>
      </c>
      <c r="C32" s="56"/>
      <c r="D32" s="2"/>
    </row>
    <row r="33" spans="1:4" ht="93.75" customHeight="1" x14ac:dyDescent="0.25">
      <c r="A33" s="15" t="s">
        <v>27</v>
      </c>
      <c r="B33" s="13">
        <v>3</v>
      </c>
      <c r="C33" s="12"/>
      <c r="D33" s="2"/>
    </row>
    <row r="34" spans="1:4" ht="63" x14ac:dyDescent="0.25">
      <c r="A34" s="15" t="s">
        <v>28</v>
      </c>
      <c r="B34" s="13">
        <v>3</v>
      </c>
      <c r="C34" s="12"/>
      <c r="D34" s="2"/>
    </row>
    <row r="35" spans="1:4" ht="63" x14ac:dyDescent="0.25">
      <c r="A35" s="15" t="s">
        <v>29</v>
      </c>
      <c r="B35" s="13">
        <v>3</v>
      </c>
      <c r="C35" s="12"/>
      <c r="D35" s="2"/>
    </row>
    <row r="36" spans="1:4" ht="79.150000000000006" customHeight="1" x14ac:dyDescent="0.25">
      <c r="A36" s="15" t="s">
        <v>30</v>
      </c>
      <c r="B36" s="13">
        <v>3</v>
      </c>
      <c r="C36" s="12"/>
      <c r="D36" s="2"/>
    </row>
    <row r="37" spans="1:4" ht="0.75" customHeight="1" x14ac:dyDescent="0.25">
      <c r="A37" s="27"/>
      <c r="B37" s="28"/>
      <c r="C37" s="29"/>
      <c r="D37" s="2"/>
    </row>
    <row r="38" spans="1:4" ht="18" x14ac:dyDescent="0.25">
      <c r="A38" s="57"/>
      <c r="B38" s="58" t="s">
        <v>1</v>
      </c>
      <c r="C38" s="59"/>
      <c r="D38" s="22"/>
    </row>
    <row r="39" spans="1:4" ht="15.75" customHeight="1" x14ac:dyDescent="0.25">
      <c r="A39" s="60"/>
      <c r="B39" s="61" t="s">
        <v>31</v>
      </c>
      <c r="C39" s="62"/>
      <c r="D39" s="2"/>
    </row>
    <row r="40" spans="1:4" ht="30" customHeight="1" x14ac:dyDescent="0.25">
      <c r="A40" s="155" t="s">
        <v>32</v>
      </c>
      <c r="B40" s="156"/>
      <c r="C40" s="157"/>
      <c r="D40" s="2"/>
    </row>
    <row r="41" spans="1:4" ht="49.5" customHeight="1" x14ac:dyDescent="0.25">
      <c r="A41" s="14" t="s">
        <v>33</v>
      </c>
      <c r="B41" s="7">
        <v>1</v>
      </c>
      <c r="C41" s="6"/>
      <c r="D41" s="2"/>
    </row>
    <row r="42" spans="1:4" ht="15.75" customHeight="1" x14ac:dyDescent="0.25">
      <c r="A42" s="14" t="s">
        <v>34</v>
      </c>
      <c r="B42" s="7">
        <v>1</v>
      </c>
      <c r="C42" s="6"/>
      <c r="D42" s="2"/>
    </row>
    <row r="43" spans="1:4" ht="30" customHeight="1" x14ac:dyDescent="0.25">
      <c r="A43" s="155" t="s">
        <v>35</v>
      </c>
      <c r="B43" s="156"/>
      <c r="C43" s="157"/>
      <c r="D43" s="2"/>
    </row>
    <row r="44" spans="1:4" ht="15.75" customHeight="1" x14ac:dyDescent="0.25">
      <c r="A44" s="14" t="s">
        <v>36</v>
      </c>
      <c r="B44" s="7">
        <v>1</v>
      </c>
      <c r="C44" s="6"/>
      <c r="D44" s="2"/>
    </row>
    <row r="45" spans="1:4" ht="15.75" customHeight="1" x14ac:dyDescent="0.25">
      <c r="A45" s="14" t="s">
        <v>37</v>
      </c>
      <c r="B45" s="7">
        <v>1</v>
      </c>
      <c r="C45" s="6"/>
      <c r="D45" s="2"/>
    </row>
    <row r="46" spans="1:4" ht="31.5" x14ac:dyDescent="0.25">
      <c r="A46" s="14" t="s">
        <v>38</v>
      </c>
      <c r="B46" s="7">
        <v>1</v>
      </c>
      <c r="C46" s="6"/>
      <c r="D46" s="2"/>
    </row>
    <row r="47" spans="1:4" ht="31.5" x14ac:dyDescent="0.25">
      <c r="A47" s="14" t="s">
        <v>39</v>
      </c>
      <c r="B47" s="7">
        <v>1</v>
      </c>
      <c r="C47" s="6"/>
      <c r="D47" s="2"/>
    </row>
    <row r="48" spans="1:4" ht="31.5" x14ac:dyDescent="0.25">
      <c r="A48" s="14" t="s">
        <v>40</v>
      </c>
      <c r="B48" s="7">
        <v>1</v>
      </c>
      <c r="C48" s="6"/>
      <c r="D48" s="2"/>
    </row>
    <row r="49" spans="1:4" ht="31.5" x14ac:dyDescent="0.25">
      <c r="A49" s="14" t="s">
        <v>41</v>
      </c>
      <c r="B49" s="7">
        <v>1</v>
      </c>
      <c r="C49" s="6"/>
      <c r="D49" s="2"/>
    </row>
    <row r="50" spans="1:4" ht="31.5" x14ac:dyDescent="0.25">
      <c r="A50" s="14" t="s">
        <v>42</v>
      </c>
      <c r="B50" s="7">
        <v>1</v>
      </c>
      <c r="C50" s="6"/>
      <c r="D50" s="2"/>
    </row>
    <row r="51" spans="1:4" ht="15.75" x14ac:dyDescent="0.25">
      <c r="A51" s="2"/>
      <c r="B51" s="4"/>
      <c r="C51" s="2"/>
      <c r="D51" s="2"/>
    </row>
    <row r="52" spans="1:4" ht="15.75" x14ac:dyDescent="0.25">
      <c r="A52" s="2"/>
      <c r="B52" s="2"/>
      <c r="C52" s="2"/>
      <c r="D52" s="2"/>
    </row>
    <row r="53" spans="1:4" ht="15.75" x14ac:dyDescent="0.25">
      <c r="A53" s="2"/>
      <c r="B53" s="2"/>
      <c r="C53" s="2"/>
    </row>
  </sheetData>
  <mergeCells count="2">
    <mergeCell ref="A40:C40"/>
    <mergeCell ref="A43:C43"/>
  </mergeCells>
  <printOptions horizontalCentered="1"/>
  <pageMargins left="0.25" right="0.25" top="0.5" bottom="0.5" header="0.3" footer="0.3"/>
  <pageSetup scale="98" fitToHeight="0" orientation="landscape" r:id="rId1"/>
  <rowBreaks count="1" manualBreakCount="1">
    <brk id="29" max="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37" workbookViewId="0">
      <selection activeCell="G8" sqref="G8"/>
    </sheetView>
  </sheetViews>
  <sheetFormatPr defaultRowHeight="15" x14ac:dyDescent="0.25"/>
  <cols>
    <col min="1" max="1" width="57.85546875" customWidth="1"/>
    <col min="2" max="2" width="27" customWidth="1"/>
    <col min="3" max="3" width="51.1406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33" x14ac:dyDescent="0.25">
      <c r="A5" s="30" t="s">
        <v>249</v>
      </c>
      <c r="B5" s="30" t="s">
        <v>208</v>
      </c>
      <c r="C5" s="1"/>
    </row>
    <row r="6" spans="1:3" ht="110.25" x14ac:dyDescent="0.25">
      <c r="A6" s="123" t="s">
        <v>3</v>
      </c>
      <c r="B6" s="124" t="s">
        <v>4</v>
      </c>
      <c r="C6" s="123" t="s">
        <v>5</v>
      </c>
    </row>
    <row r="7" spans="1:3" ht="15.75" x14ac:dyDescent="0.25">
      <c r="A7" s="24"/>
      <c r="B7" s="25"/>
      <c r="C7" s="26"/>
    </row>
    <row r="8" spans="1:3" ht="18" x14ac:dyDescent="0.25">
      <c r="A8" s="32"/>
      <c r="B8" s="33" t="s">
        <v>6</v>
      </c>
      <c r="C8" s="34"/>
    </row>
    <row r="9" spans="1:3" ht="18" x14ac:dyDescent="0.25">
      <c r="A9" s="35"/>
      <c r="B9" s="36" t="s">
        <v>7</v>
      </c>
      <c r="C9" s="37"/>
    </row>
    <row r="10" spans="1:3" ht="78.75" x14ac:dyDescent="0.25">
      <c r="A10" s="125" t="s">
        <v>8</v>
      </c>
      <c r="B10" s="126">
        <v>4</v>
      </c>
      <c r="C10" s="127"/>
    </row>
    <row r="11" spans="1:3" ht="78.75" x14ac:dyDescent="0.25">
      <c r="A11" s="125" t="s">
        <v>9</v>
      </c>
      <c r="B11" s="126">
        <v>4</v>
      </c>
      <c r="C11" s="127"/>
    </row>
    <row r="12" spans="1:3" ht="78.75" x14ac:dyDescent="0.25">
      <c r="A12" s="125" t="s">
        <v>10</v>
      </c>
      <c r="B12" s="126">
        <v>4</v>
      </c>
      <c r="C12" s="127"/>
    </row>
    <row r="13" spans="1:3" ht="94.5" x14ac:dyDescent="0.25">
      <c r="A13" s="125" t="s">
        <v>11</v>
      </c>
      <c r="B13" s="126">
        <v>4</v>
      </c>
      <c r="C13" s="127"/>
    </row>
    <row r="14" spans="1:3" ht="63" x14ac:dyDescent="0.25">
      <c r="A14" s="125" t="s">
        <v>12</v>
      </c>
      <c r="B14" s="126">
        <v>4</v>
      </c>
      <c r="C14" s="127"/>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29" t="s">
        <v>14</v>
      </c>
      <c r="B18" s="130">
        <v>4</v>
      </c>
      <c r="C18" s="131"/>
    </row>
    <row r="19" spans="1:3" ht="78.75" x14ac:dyDescent="0.25">
      <c r="A19" s="129" t="s">
        <v>15</v>
      </c>
      <c r="B19" s="130">
        <v>4</v>
      </c>
      <c r="C19" s="131"/>
    </row>
    <row r="20" spans="1:3" ht="78.75" x14ac:dyDescent="0.25">
      <c r="A20" s="129" t="s">
        <v>16</v>
      </c>
      <c r="B20" s="130">
        <v>4</v>
      </c>
      <c r="C20" s="131"/>
    </row>
    <row r="21" spans="1:3" ht="47.25" x14ac:dyDescent="0.25">
      <c r="A21" s="132" t="s">
        <v>17</v>
      </c>
      <c r="B21" s="130">
        <v>4</v>
      </c>
      <c r="C21" s="131"/>
    </row>
    <row r="22" spans="1:3" ht="63" x14ac:dyDescent="0.25">
      <c r="A22" s="129" t="s">
        <v>18</v>
      </c>
      <c r="B22" s="130">
        <v>4</v>
      </c>
      <c r="C22" s="131"/>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33" t="s">
        <v>21</v>
      </c>
      <c r="B26" s="134">
        <v>4</v>
      </c>
      <c r="C26" s="135"/>
    </row>
    <row r="27" spans="1:3" ht="63" x14ac:dyDescent="0.25">
      <c r="A27" s="133" t="s">
        <v>22</v>
      </c>
      <c r="B27" s="134">
        <v>4</v>
      </c>
      <c r="C27" s="135"/>
    </row>
    <row r="28" spans="1:3" ht="78.75" x14ac:dyDescent="0.25">
      <c r="A28" s="133" t="s">
        <v>23</v>
      </c>
      <c r="B28" s="134">
        <v>4</v>
      </c>
      <c r="C28" s="135"/>
    </row>
    <row r="29" spans="1:3" ht="63" x14ac:dyDescent="0.25">
      <c r="A29" s="133" t="s">
        <v>24</v>
      </c>
      <c r="B29" s="134">
        <v>4</v>
      </c>
      <c r="C29" s="135"/>
    </row>
    <row r="30" spans="1:3" ht="15.75" x14ac:dyDescent="0.25">
      <c r="A30" s="27"/>
      <c r="B30" s="28"/>
      <c r="C30" s="29"/>
    </row>
    <row r="31" spans="1:3" ht="18" x14ac:dyDescent="0.25">
      <c r="A31" s="51"/>
      <c r="B31" s="52" t="s">
        <v>25</v>
      </c>
      <c r="C31" s="53"/>
    </row>
    <row r="32" spans="1:3" ht="15.75" x14ac:dyDescent="0.25">
      <c r="A32" s="54"/>
      <c r="B32" s="55" t="s">
        <v>26</v>
      </c>
      <c r="C32" s="56"/>
    </row>
    <row r="33" spans="1:3" ht="63" x14ac:dyDescent="0.25">
      <c r="A33" s="136" t="s">
        <v>27</v>
      </c>
      <c r="B33" s="137">
        <v>4</v>
      </c>
      <c r="C33" s="143"/>
    </row>
    <row r="34" spans="1:3" ht="63" x14ac:dyDescent="0.25">
      <c r="A34" s="136" t="s">
        <v>28</v>
      </c>
      <c r="B34" s="137">
        <v>4</v>
      </c>
      <c r="C34" s="138"/>
    </row>
    <row r="35" spans="1:3" ht="63" x14ac:dyDescent="0.25">
      <c r="A35" s="136" t="s">
        <v>29</v>
      </c>
      <c r="B35" s="137">
        <v>4</v>
      </c>
      <c r="C35" s="138"/>
    </row>
    <row r="36" spans="1:3" ht="78.75" x14ac:dyDescent="0.25">
      <c r="A36" s="136" t="s">
        <v>30</v>
      </c>
      <c r="B36" s="137">
        <v>4</v>
      </c>
      <c r="C36" s="138"/>
    </row>
    <row r="37" spans="1:3" ht="15.75" x14ac:dyDescent="0.25">
      <c r="A37" s="27"/>
      <c r="B37" s="28"/>
      <c r="C37" s="29"/>
    </row>
    <row r="38" spans="1:3" ht="18" x14ac:dyDescent="0.25">
      <c r="A38" s="57"/>
      <c r="B38" s="58" t="s">
        <v>1</v>
      </c>
      <c r="C38" s="59"/>
    </row>
    <row r="39" spans="1:3" ht="15.75" x14ac:dyDescent="0.25">
      <c r="A39" s="60"/>
      <c r="B39" s="61" t="s">
        <v>31</v>
      </c>
      <c r="C39" s="62"/>
    </row>
    <row r="40" spans="1:3" ht="15.75" x14ac:dyDescent="0.25">
      <c r="A40" s="155" t="s">
        <v>32</v>
      </c>
      <c r="B40" s="156"/>
      <c r="C40" s="157"/>
    </row>
    <row r="41" spans="1:3" ht="15.75" x14ac:dyDescent="0.25">
      <c r="A41" s="139" t="s">
        <v>33</v>
      </c>
      <c r="B41" s="140">
        <v>4</v>
      </c>
      <c r="C41" s="141"/>
    </row>
    <row r="42" spans="1:3" ht="15.75" x14ac:dyDescent="0.25">
      <c r="A42" s="139" t="s">
        <v>34</v>
      </c>
      <c r="B42" s="140">
        <v>3</v>
      </c>
      <c r="C42" s="141"/>
    </row>
    <row r="43" spans="1:3" ht="15.75" x14ac:dyDescent="0.25">
      <c r="A43" s="155" t="s">
        <v>35</v>
      </c>
      <c r="B43" s="156"/>
      <c r="C43" s="157"/>
    </row>
    <row r="44" spans="1:3" ht="15.75" x14ac:dyDescent="0.25">
      <c r="A44" s="139" t="s">
        <v>36</v>
      </c>
      <c r="B44" s="140">
        <v>3</v>
      </c>
      <c r="C44" s="141"/>
    </row>
    <row r="45" spans="1:3" ht="15.75" x14ac:dyDescent="0.25">
      <c r="A45" s="139" t="s">
        <v>37</v>
      </c>
      <c r="B45" s="140">
        <v>4</v>
      </c>
      <c r="C45" s="141"/>
    </row>
    <row r="46" spans="1:3" ht="31.5" x14ac:dyDescent="0.25">
      <c r="A46" s="139" t="s">
        <v>38</v>
      </c>
      <c r="B46" s="140">
        <v>3</v>
      </c>
      <c r="C46" s="141"/>
    </row>
    <row r="47" spans="1:3" ht="31.5" x14ac:dyDescent="0.25">
      <c r="A47" s="139" t="s">
        <v>39</v>
      </c>
      <c r="B47" s="140">
        <v>3</v>
      </c>
      <c r="C47" s="141"/>
    </row>
    <row r="48" spans="1:3" ht="31.5" x14ac:dyDescent="0.25">
      <c r="A48" s="139" t="s">
        <v>40</v>
      </c>
      <c r="B48" s="140">
        <v>3</v>
      </c>
      <c r="C48" s="141"/>
    </row>
    <row r="49" spans="1:3" ht="31.5" x14ac:dyDescent="0.25">
      <c r="A49" s="139" t="s">
        <v>41</v>
      </c>
      <c r="B49" s="140">
        <v>3</v>
      </c>
      <c r="C49" s="141"/>
    </row>
    <row r="50" spans="1:3" ht="31.5" x14ac:dyDescent="0.25">
      <c r="A50" s="139" t="s">
        <v>42</v>
      </c>
      <c r="B50" s="140">
        <v>3</v>
      </c>
      <c r="C50" s="141"/>
    </row>
  </sheetData>
  <mergeCells count="2">
    <mergeCell ref="A40:C40"/>
    <mergeCell ref="A43:C4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I100" sqref="I100"/>
    </sheetView>
  </sheetViews>
  <sheetFormatPr defaultRowHeight="15" x14ac:dyDescent="0.25"/>
  <cols>
    <col min="1" max="1" width="13.42578125" bestFit="1" customWidth="1"/>
    <col min="2" max="2" width="13.42578125" customWidth="1"/>
    <col min="3" max="3" width="12.28515625" customWidth="1"/>
    <col min="4" max="4" width="19.28515625" customWidth="1"/>
    <col min="5" max="5" width="24.28515625" customWidth="1"/>
    <col min="6" max="6" width="17.85546875" customWidth="1"/>
    <col min="7" max="7" width="21.42578125" customWidth="1"/>
    <col min="8" max="8" width="13.85546875" customWidth="1"/>
    <col min="9" max="9" width="22.42578125" customWidth="1"/>
    <col min="10" max="10" width="27.140625" customWidth="1"/>
  </cols>
  <sheetData>
    <row r="1" spans="1:6" x14ac:dyDescent="0.25">
      <c r="A1" s="77" t="s">
        <v>43</v>
      </c>
      <c r="B1" t="s">
        <v>241</v>
      </c>
    </row>
    <row r="3" spans="1:6" x14ac:dyDescent="0.25">
      <c r="A3" s="77" t="s">
        <v>100</v>
      </c>
      <c r="B3" t="s">
        <v>91</v>
      </c>
      <c r="C3" t="s">
        <v>92</v>
      </c>
      <c r="D3" t="s">
        <v>93</v>
      </c>
      <c r="E3" t="s">
        <v>94</v>
      </c>
      <c r="F3" t="s">
        <v>95</v>
      </c>
    </row>
    <row r="4" spans="1:6" x14ac:dyDescent="0.25">
      <c r="A4" s="78" t="s">
        <v>123</v>
      </c>
      <c r="B4" s="79">
        <v>2</v>
      </c>
      <c r="C4" s="79">
        <v>1</v>
      </c>
      <c r="D4" s="79">
        <v>3</v>
      </c>
      <c r="E4" s="79">
        <v>3</v>
      </c>
      <c r="F4" s="79">
        <v>3</v>
      </c>
    </row>
    <row r="5" spans="1:6" x14ac:dyDescent="0.25">
      <c r="A5" s="78" t="s">
        <v>136</v>
      </c>
      <c r="B5" s="79">
        <v>3</v>
      </c>
      <c r="C5" s="79">
        <v>2</v>
      </c>
      <c r="D5" s="79">
        <v>4</v>
      </c>
      <c r="E5" s="79">
        <v>4</v>
      </c>
      <c r="F5" s="79">
        <v>4</v>
      </c>
    </row>
    <row r="6" spans="1:6" x14ac:dyDescent="0.25">
      <c r="A6" s="78" t="s">
        <v>90</v>
      </c>
      <c r="B6" s="79">
        <v>5</v>
      </c>
      <c r="C6" s="79">
        <v>3</v>
      </c>
      <c r="D6" s="79">
        <v>7</v>
      </c>
      <c r="E6" s="79">
        <v>7</v>
      </c>
      <c r="F6" s="79">
        <v>7</v>
      </c>
    </row>
    <row r="8" spans="1:6" x14ac:dyDescent="0.25">
      <c r="A8" s="77" t="s">
        <v>43</v>
      </c>
      <c r="B8" t="s">
        <v>241</v>
      </c>
    </row>
    <row r="10" spans="1:6" x14ac:dyDescent="0.25">
      <c r="A10" s="77" t="s">
        <v>100</v>
      </c>
      <c r="B10" t="s">
        <v>101</v>
      </c>
      <c r="C10" t="s">
        <v>102</v>
      </c>
      <c r="D10" t="s">
        <v>103</v>
      </c>
      <c r="E10" t="s">
        <v>104</v>
      </c>
      <c r="F10" t="s">
        <v>105</v>
      </c>
    </row>
    <row r="11" spans="1:6" x14ac:dyDescent="0.25">
      <c r="A11" s="78" t="s">
        <v>123</v>
      </c>
      <c r="B11" s="79">
        <v>4</v>
      </c>
      <c r="C11" s="79">
        <v>2</v>
      </c>
      <c r="D11" s="79">
        <v>2</v>
      </c>
      <c r="E11" s="79">
        <v>1</v>
      </c>
      <c r="F11" s="79">
        <v>1</v>
      </c>
    </row>
    <row r="12" spans="1:6" x14ac:dyDescent="0.25">
      <c r="A12" s="78" t="s">
        <v>136</v>
      </c>
      <c r="B12" s="79">
        <v>4</v>
      </c>
      <c r="C12" s="79">
        <v>3</v>
      </c>
      <c r="D12" s="79">
        <v>3</v>
      </c>
      <c r="E12" s="79">
        <v>2</v>
      </c>
      <c r="F12" s="79">
        <v>3</v>
      </c>
    </row>
    <row r="13" spans="1:6" x14ac:dyDescent="0.25">
      <c r="A13" s="78" t="s">
        <v>90</v>
      </c>
      <c r="B13" s="79">
        <v>8</v>
      </c>
      <c r="C13" s="79">
        <v>5</v>
      </c>
      <c r="D13" s="79">
        <v>5</v>
      </c>
      <c r="E13" s="79">
        <v>3</v>
      </c>
      <c r="F13" s="79">
        <v>4</v>
      </c>
    </row>
    <row r="15" spans="1:6" x14ac:dyDescent="0.25">
      <c r="A15" s="77" t="s">
        <v>43</v>
      </c>
      <c r="B15" t="s">
        <v>241</v>
      </c>
    </row>
    <row r="17" spans="1:10" x14ac:dyDescent="0.25">
      <c r="A17" s="77" t="s">
        <v>100</v>
      </c>
      <c r="B17" t="s">
        <v>106</v>
      </c>
      <c r="C17" t="s">
        <v>107</v>
      </c>
      <c r="D17" t="s">
        <v>108</v>
      </c>
      <c r="E17" t="s">
        <v>109</v>
      </c>
    </row>
    <row r="18" spans="1:10" x14ac:dyDescent="0.25">
      <c r="A18" s="78" t="s">
        <v>123</v>
      </c>
      <c r="B18" s="79">
        <v>4</v>
      </c>
      <c r="C18" s="79">
        <v>2</v>
      </c>
      <c r="D18" s="79">
        <v>2</v>
      </c>
      <c r="E18" s="79">
        <v>3</v>
      </c>
    </row>
    <row r="19" spans="1:10" x14ac:dyDescent="0.25">
      <c r="A19" s="78" t="s">
        <v>136</v>
      </c>
      <c r="B19" s="79">
        <v>4</v>
      </c>
      <c r="C19" s="79">
        <v>4</v>
      </c>
      <c r="D19" s="79">
        <v>3</v>
      </c>
      <c r="E19" s="79">
        <v>3</v>
      </c>
    </row>
    <row r="20" spans="1:10" x14ac:dyDescent="0.25">
      <c r="A20" s="78" t="s">
        <v>90</v>
      </c>
      <c r="B20" s="79">
        <v>8</v>
      </c>
      <c r="C20" s="79">
        <v>6</v>
      </c>
      <c r="D20" s="79">
        <v>5</v>
      </c>
      <c r="E20" s="79">
        <v>6</v>
      </c>
    </row>
    <row r="23" spans="1:10" x14ac:dyDescent="0.25">
      <c r="A23" s="77" t="s">
        <v>43</v>
      </c>
      <c r="B23" t="s">
        <v>241</v>
      </c>
    </row>
    <row r="25" spans="1:10" x14ac:dyDescent="0.25">
      <c r="A25" s="77" t="s">
        <v>100</v>
      </c>
      <c r="B25" t="s">
        <v>110</v>
      </c>
      <c r="C25" t="s">
        <v>111</v>
      </c>
      <c r="D25" t="s">
        <v>132</v>
      </c>
      <c r="E25" t="s">
        <v>113</v>
      </c>
    </row>
    <row r="26" spans="1:10" x14ac:dyDescent="0.25">
      <c r="A26" s="78" t="s">
        <v>123</v>
      </c>
      <c r="B26" s="79">
        <v>2.5</v>
      </c>
      <c r="C26" s="79">
        <v>2</v>
      </c>
      <c r="D26" s="79">
        <v>1</v>
      </c>
      <c r="E26" s="79">
        <v>3</v>
      </c>
    </row>
    <row r="27" spans="1:10" x14ac:dyDescent="0.25">
      <c r="A27" s="78" t="s">
        <v>136</v>
      </c>
      <c r="B27" s="79">
        <v>3</v>
      </c>
      <c r="C27" s="79">
        <v>3</v>
      </c>
      <c r="D27" s="79">
        <v>3</v>
      </c>
      <c r="E27" s="79">
        <v>3</v>
      </c>
    </row>
    <row r="28" spans="1:10" x14ac:dyDescent="0.25">
      <c r="A28" s="78" t="s">
        <v>90</v>
      </c>
      <c r="B28" s="79">
        <v>5.5</v>
      </c>
      <c r="C28" s="79">
        <v>5</v>
      </c>
      <c r="D28" s="79">
        <v>4</v>
      </c>
      <c r="E28" s="79">
        <v>6</v>
      </c>
    </row>
    <row r="29" spans="1:10" x14ac:dyDescent="0.25">
      <c r="A29" s="77" t="s">
        <v>43</v>
      </c>
      <c r="B29" t="s">
        <v>241</v>
      </c>
    </row>
    <row r="31" spans="1:10" x14ac:dyDescent="0.25">
      <c r="A31" s="77" t="s">
        <v>100</v>
      </c>
      <c r="B31" t="s">
        <v>114</v>
      </c>
      <c r="C31" t="s">
        <v>115</v>
      </c>
      <c r="D31" t="s">
        <v>116</v>
      </c>
      <c r="E31" t="s">
        <v>117</v>
      </c>
      <c r="F31" t="s">
        <v>118</v>
      </c>
      <c r="G31" t="s">
        <v>119</v>
      </c>
      <c r="H31" t="s">
        <v>120</v>
      </c>
      <c r="I31" t="s">
        <v>121</v>
      </c>
      <c r="J31" t="s">
        <v>122</v>
      </c>
    </row>
    <row r="32" spans="1:10" x14ac:dyDescent="0.25">
      <c r="A32" s="78" t="s">
        <v>123</v>
      </c>
      <c r="B32" s="79">
        <v>1</v>
      </c>
      <c r="C32" s="79">
        <v>1</v>
      </c>
      <c r="D32" s="79">
        <v>1</v>
      </c>
      <c r="E32" s="79">
        <v>1</v>
      </c>
      <c r="F32" s="79">
        <v>1</v>
      </c>
      <c r="G32" s="79">
        <v>1</v>
      </c>
      <c r="H32" s="79">
        <v>1</v>
      </c>
      <c r="I32" s="79">
        <v>1</v>
      </c>
      <c r="J32" s="79">
        <v>1</v>
      </c>
    </row>
    <row r="33" spans="1:10" x14ac:dyDescent="0.25">
      <c r="A33" s="78" t="s">
        <v>136</v>
      </c>
      <c r="B33" s="79">
        <v>2</v>
      </c>
      <c r="C33" s="79">
        <v>1</v>
      </c>
      <c r="D33" s="79">
        <v>1</v>
      </c>
      <c r="E33" s="79">
        <v>2</v>
      </c>
      <c r="F33" s="79">
        <v>1</v>
      </c>
      <c r="G33" s="79">
        <v>1</v>
      </c>
      <c r="H33" s="79">
        <v>1</v>
      </c>
      <c r="I33" s="79">
        <v>1</v>
      </c>
      <c r="J33" s="79">
        <v>1</v>
      </c>
    </row>
    <row r="34" spans="1:10" x14ac:dyDescent="0.25">
      <c r="A34" s="78" t="s">
        <v>90</v>
      </c>
      <c r="B34" s="79">
        <v>3</v>
      </c>
      <c r="C34" s="79">
        <v>2</v>
      </c>
      <c r="D34" s="79">
        <v>2</v>
      </c>
      <c r="E34" s="79">
        <v>3</v>
      </c>
      <c r="F34" s="79">
        <v>2</v>
      </c>
      <c r="G34" s="79">
        <v>2</v>
      </c>
      <c r="H34" s="79">
        <v>2</v>
      </c>
      <c r="I34" s="79">
        <v>2</v>
      </c>
      <c r="J34" s="79">
        <v>2</v>
      </c>
    </row>
  </sheetData>
  <pageMargins left="0.7" right="0.7" top="0.75" bottom="0.75" header="0.3" footer="0.3"/>
  <drawing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L97" sqref="L97"/>
    </sheetView>
  </sheetViews>
  <sheetFormatPr defaultRowHeight="15" x14ac:dyDescent="0.25"/>
  <cols>
    <col min="1" max="2" width="13.42578125" customWidth="1"/>
    <col min="3" max="3" width="12.28515625" customWidth="1"/>
    <col min="4" max="4" width="19.28515625" customWidth="1"/>
    <col min="5" max="5" width="24.28515625" customWidth="1"/>
    <col min="6" max="6" width="17.85546875" customWidth="1"/>
    <col min="7" max="7" width="21.42578125" customWidth="1"/>
    <col min="8" max="8" width="13.85546875" customWidth="1"/>
    <col min="9" max="9" width="22.42578125" customWidth="1"/>
    <col min="10" max="10" width="27.140625" customWidth="1"/>
  </cols>
  <sheetData>
    <row r="1" spans="1:6" x14ac:dyDescent="0.25">
      <c r="A1" s="77" t="s">
        <v>43</v>
      </c>
      <c r="B1" t="s">
        <v>223</v>
      </c>
    </row>
    <row r="3" spans="1:6" x14ac:dyDescent="0.25">
      <c r="A3" s="77" t="s">
        <v>100</v>
      </c>
      <c r="B3" t="s">
        <v>91</v>
      </c>
      <c r="C3" t="s">
        <v>92</v>
      </c>
      <c r="D3" t="s">
        <v>93</v>
      </c>
      <c r="E3" t="s">
        <v>94</v>
      </c>
      <c r="F3" t="s">
        <v>95</v>
      </c>
    </row>
    <row r="4" spans="1:6" x14ac:dyDescent="0.25">
      <c r="A4" s="78" t="s">
        <v>123</v>
      </c>
      <c r="B4" s="79">
        <v>2</v>
      </c>
      <c r="C4" s="79">
        <v>1</v>
      </c>
      <c r="D4" s="79">
        <v>3</v>
      </c>
      <c r="E4" s="79">
        <v>3</v>
      </c>
      <c r="F4" s="79">
        <v>3</v>
      </c>
    </row>
    <row r="5" spans="1:6" x14ac:dyDescent="0.25">
      <c r="A5" s="78" t="s">
        <v>136</v>
      </c>
      <c r="B5" s="79">
        <v>3</v>
      </c>
      <c r="C5" s="79">
        <v>2</v>
      </c>
      <c r="D5" s="79">
        <v>4</v>
      </c>
      <c r="E5" s="79">
        <v>4</v>
      </c>
      <c r="F5" s="79">
        <v>4</v>
      </c>
    </row>
    <row r="6" spans="1:6" x14ac:dyDescent="0.25">
      <c r="A6" s="78" t="s">
        <v>187</v>
      </c>
      <c r="B6" s="79">
        <v>4</v>
      </c>
      <c r="C6" s="79">
        <v>4</v>
      </c>
      <c r="D6" s="79">
        <v>4</v>
      </c>
      <c r="E6" s="79">
        <v>4</v>
      </c>
      <c r="F6" s="79">
        <v>4</v>
      </c>
    </row>
    <row r="7" spans="1:6" x14ac:dyDescent="0.25">
      <c r="A7" s="78" t="s">
        <v>90</v>
      </c>
      <c r="B7" s="79">
        <v>9</v>
      </c>
      <c r="C7" s="79">
        <v>7</v>
      </c>
      <c r="D7" s="79">
        <v>11</v>
      </c>
      <c r="E7" s="79">
        <v>11</v>
      </c>
      <c r="F7" s="79">
        <v>11</v>
      </c>
    </row>
    <row r="10" spans="1:6" x14ac:dyDescent="0.25">
      <c r="A10" s="77" t="s">
        <v>43</v>
      </c>
      <c r="B10" t="s">
        <v>223</v>
      </c>
    </row>
    <row r="12" spans="1:6" x14ac:dyDescent="0.25">
      <c r="A12" s="77" t="s">
        <v>100</v>
      </c>
      <c r="B12" t="s">
        <v>101</v>
      </c>
      <c r="C12" t="s">
        <v>102</v>
      </c>
      <c r="D12" t="s">
        <v>103</v>
      </c>
      <c r="E12" t="s">
        <v>104</v>
      </c>
      <c r="F12" t="s">
        <v>222</v>
      </c>
    </row>
    <row r="13" spans="1:6" x14ac:dyDescent="0.25">
      <c r="A13" s="78" t="s">
        <v>123</v>
      </c>
      <c r="B13" s="79">
        <v>4</v>
      </c>
      <c r="C13" s="79">
        <v>2</v>
      </c>
      <c r="D13" s="79">
        <v>2</v>
      </c>
      <c r="E13" s="79">
        <v>1</v>
      </c>
      <c r="F13" s="79">
        <v>1</v>
      </c>
    </row>
    <row r="14" spans="1:6" x14ac:dyDescent="0.25">
      <c r="A14" s="78" t="s">
        <v>136</v>
      </c>
      <c r="B14" s="79">
        <v>4</v>
      </c>
      <c r="C14" s="79">
        <v>3</v>
      </c>
      <c r="D14" s="79">
        <v>3</v>
      </c>
      <c r="E14" s="79">
        <v>2</v>
      </c>
      <c r="F14" s="79">
        <v>3</v>
      </c>
    </row>
    <row r="15" spans="1:6" x14ac:dyDescent="0.25">
      <c r="A15" s="78" t="s">
        <v>187</v>
      </c>
      <c r="B15" s="79">
        <v>4</v>
      </c>
      <c r="C15" s="79">
        <v>4</v>
      </c>
      <c r="D15" s="79">
        <v>4</v>
      </c>
      <c r="E15" s="79">
        <v>4</v>
      </c>
      <c r="F15" s="79">
        <v>4</v>
      </c>
    </row>
    <row r="16" spans="1:6" x14ac:dyDescent="0.25">
      <c r="A16" s="78" t="s">
        <v>90</v>
      </c>
      <c r="B16" s="79">
        <v>12</v>
      </c>
      <c r="C16" s="79">
        <v>9</v>
      </c>
      <c r="D16" s="79">
        <v>9</v>
      </c>
      <c r="E16" s="79">
        <v>7</v>
      </c>
      <c r="F16" s="79">
        <v>8</v>
      </c>
    </row>
    <row r="18" spans="1:5" x14ac:dyDescent="0.25">
      <c r="A18" s="77" t="s">
        <v>43</v>
      </c>
      <c r="B18" t="s">
        <v>223</v>
      </c>
    </row>
    <row r="20" spans="1:5" x14ac:dyDescent="0.25">
      <c r="A20" s="77" t="s">
        <v>100</v>
      </c>
      <c r="B20" t="s">
        <v>106</v>
      </c>
      <c r="C20" t="s">
        <v>107</v>
      </c>
      <c r="D20" t="s">
        <v>224</v>
      </c>
      <c r="E20" t="s">
        <v>109</v>
      </c>
    </row>
    <row r="21" spans="1:5" x14ac:dyDescent="0.25">
      <c r="A21" s="78" t="s">
        <v>123</v>
      </c>
      <c r="B21" s="79">
        <v>4</v>
      </c>
      <c r="C21" s="79">
        <v>2</v>
      </c>
      <c r="D21" s="79">
        <v>2</v>
      </c>
      <c r="E21" s="79">
        <v>3</v>
      </c>
    </row>
    <row r="22" spans="1:5" x14ac:dyDescent="0.25">
      <c r="A22" s="78" t="s">
        <v>136</v>
      </c>
      <c r="B22" s="79">
        <v>4</v>
      </c>
      <c r="C22" s="79">
        <v>4</v>
      </c>
      <c r="D22" s="79">
        <v>3</v>
      </c>
      <c r="E22" s="79">
        <v>3</v>
      </c>
    </row>
    <row r="23" spans="1:5" x14ac:dyDescent="0.25">
      <c r="A23" s="78" t="s">
        <v>187</v>
      </c>
      <c r="B23" s="79">
        <v>4</v>
      </c>
      <c r="C23" s="79">
        <v>4</v>
      </c>
      <c r="D23" s="79">
        <v>4</v>
      </c>
      <c r="E23" s="79">
        <v>4</v>
      </c>
    </row>
    <row r="24" spans="1:5" x14ac:dyDescent="0.25">
      <c r="A24" s="78" t="s">
        <v>90</v>
      </c>
      <c r="B24" s="79">
        <v>12</v>
      </c>
      <c r="C24" s="79">
        <v>10</v>
      </c>
      <c r="D24" s="79">
        <v>9</v>
      </c>
      <c r="E24" s="79">
        <v>10</v>
      </c>
    </row>
    <row r="26" spans="1:5" x14ac:dyDescent="0.25">
      <c r="A26" s="77" t="s">
        <v>43</v>
      </c>
      <c r="B26" t="s">
        <v>223</v>
      </c>
    </row>
    <row r="28" spans="1:5" x14ac:dyDescent="0.25">
      <c r="A28" s="77" t="s">
        <v>100</v>
      </c>
      <c r="B28" t="s">
        <v>225</v>
      </c>
      <c r="C28" t="s">
        <v>231</v>
      </c>
      <c r="D28" t="s">
        <v>112</v>
      </c>
      <c r="E28" t="s">
        <v>226</v>
      </c>
    </row>
    <row r="29" spans="1:5" x14ac:dyDescent="0.25">
      <c r="A29" s="78" t="s">
        <v>123</v>
      </c>
      <c r="B29" s="79">
        <v>2.5</v>
      </c>
      <c r="C29" s="79">
        <v>2</v>
      </c>
      <c r="D29" s="79">
        <v>1</v>
      </c>
      <c r="E29" s="79">
        <v>3</v>
      </c>
    </row>
    <row r="30" spans="1:5" x14ac:dyDescent="0.25">
      <c r="A30" s="78" t="s">
        <v>136</v>
      </c>
      <c r="B30" s="79">
        <v>3</v>
      </c>
      <c r="C30" s="79">
        <v>3</v>
      </c>
      <c r="D30" s="79">
        <v>3</v>
      </c>
      <c r="E30" s="79">
        <v>3</v>
      </c>
    </row>
    <row r="31" spans="1:5" x14ac:dyDescent="0.25">
      <c r="A31" s="78" t="s">
        <v>187</v>
      </c>
      <c r="B31" s="79">
        <v>4</v>
      </c>
      <c r="C31" s="79">
        <v>4</v>
      </c>
      <c r="D31" s="79">
        <v>4</v>
      </c>
      <c r="E31" s="79">
        <v>4</v>
      </c>
    </row>
    <row r="32" spans="1:5" x14ac:dyDescent="0.25">
      <c r="A32" s="78" t="s">
        <v>90</v>
      </c>
      <c r="B32" s="79">
        <v>9.5</v>
      </c>
      <c r="C32" s="79">
        <v>9</v>
      </c>
      <c r="D32" s="79">
        <v>8</v>
      </c>
      <c r="E32" s="79">
        <v>10</v>
      </c>
    </row>
    <row r="34" spans="1:10" x14ac:dyDescent="0.25">
      <c r="A34" s="77" t="s">
        <v>43</v>
      </c>
      <c r="B34" t="s">
        <v>223</v>
      </c>
    </row>
    <row r="36" spans="1:10" x14ac:dyDescent="0.25">
      <c r="A36" s="77" t="s">
        <v>100</v>
      </c>
      <c r="B36" t="s">
        <v>114</v>
      </c>
      <c r="C36" t="s">
        <v>115</v>
      </c>
      <c r="D36" t="s">
        <v>125</v>
      </c>
      <c r="E36" t="s">
        <v>117</v>
      </c>
      <c r="F36" t="s">
        <v>118</v>
      </c>
      <c r="G36" t="s">
        <v>119</v>
      </c>
      <c r="H36" t="s">
        <v>120</v>
      </c>
      <c r="I36" t="s">
        <v>121</v>
      </c>
      <c r="J36" t="s">
        <v>122</v>
      </c>
    </row>
    <row r="37" spans="1:10" x14ac:dyDescent="0.25">
      <c r="A37" s="78" t="s">
        <v>123</v>
      </c>
      <c r="B37" s="79">
        <v>1</v>
      </c>
      <c r="C37" s="79">
        <v>1</v>
      </c>
      <c r="D37" s="79">
        <v>1</v>
      </c>
      <c r="E37" s="79">
        <v>1</v>
      </c>
      <c r="F37" s="79">
        <v>1</v>
      </c>
      <c r="G37" s="79">
        <v>1</v>
      </c>
      <c r="H37" s="79">
        <v>1</v>
      </c>
      <c r="I37" s="79">
        <v>1</v>
      </c>
      <c r="J37" s="79">
        <v>1</v>
      </c>
    </row>
    <row r="38" spans="1:10" x14ac:dyDescent="0.25">
      <c r="A38" s="78" t="s">
        <v>136</v>
      </c>
      <c r="B38" s="79">
        <v>2</v>
      </c>
      <c r="C38" s="79">
        <v>1</v>
      </c>
      <c r="D38" s="79">
        <v>1</v>
      </c>
      <c r="E38" s="79">
        <v>2</v>
      </c>
      <c r="F38" s="79">
        <v>1</v>
      </c>
      <c r="G38" s="79">
        <v>1</v>
      </c>
      <c r="H38" s="79">
        <v>1</v>
      </c>
      <c r="I38" s="79">
        <v>1</v>
      </c>
      <c r="J38" s="79">
        <v>1</v>
      </c>
    </row>
    <row r="39" spans="1:10" x14ac:dyDescent="0.25">
      <c r="A39" s="78" t="s">
        <v>187</v>
      </c>
      <c r="B39" s="79">
        <v>4</v>
      </c>
      <c r="C39" s="79">
        <v>3</v>
      </c>
      <c r="D39" s="79">
        <v>3</v>
      </c>
      <c r="E39" s="79">
        <v>4</v>
      </c>
      <c r="F39" s="79">
        <v>3</v>
      </c>
      <c r="G39" s="79">
        <v>3</v>
      </c>
      <c r="H39" s="79">
        <v>3</v>
      </c>
      <c r="I39" s="79">
        <v>3</v>
      </c>
      <c r="J39" s="79">
        <v>3</v>
      </c>
    </row>
    <row r="40" spans="1:10" x14ac:dyDescent="0.25">
      <c r="A40" s="78" t="s">
        <v>90</v>
      </c>
      <c r="B40" s="79">
        <v>7</v>
      </c>
      <c r="C40" s="79">
        <v>5</v>
      </c>
      <c r="D40" s="79">
        <v>5</v>
      </c>
      <c r="E40" s="79">
        <v>7</v>
      </c>
      <c r="F40" s="79">
        <v>5</v>
      </c>
      <c r="G40" s="79">
        <v>5</v>
      </c>
      <c r="H40" s="79">
        <v>5</v>
      </c>
      <c r="I40" s="79">
        <v>5</v>
      </c>
      <c r="J40" s="79">
        <v>5</v>
      </c>
    </row>
  </sheetData>
  <pageMargins left="0.7" right="0.7" top="0.75" bottom="0.75" header="0.3" footer="0.3"/>
  <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H9" sqref="H9"/>
    </sheetView>
  </sheetViews>
  <sheetFormatPr defaultRowHeight="15" x14ac:dyDescent="0.25"/>
  <cols>
    <col min="1" max="1" width="57.85546875" customWidth="1"/>
    <col min="2" max="2" width="27" customWidth="1"/>
    <col min="3" max="3" width="51.1406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6.5" x14ac:dyDescent="0.25">
      <c r="A5" s="30" t="s">
        <v>250</v>
      </c>
      <c r="B5" s="30" t="s">
        <v>123</v>
      </c>
      <c r="C5" s="1"/>
    </row>
    <row r="6" spans="1:3" ht="110.25" x14ac:dyDescent="0.25">
      <c r="A6" s="8" t="s">
        <v>3</v>
      </c>
      <c r="B6" s="9" t="s">
        <v>4</v>
      </c>
      <c r="C6" s="8" t="s">
        <v>5</v>
      </c>
    </row>
    <row r="7" spans="1:3" ht="15.75" x14ac:dyDescent="0.25">
      <c r="A7" s="24"/>
      <c r="B7" s="25"/>
      <c r="C7" s="26"/>
    </row>
    <row r="8" spans="1:3" ht="18" x14ac:dyDescent="0.25">
      <c r="A8" s="32"/>
      <c r="B8" s="33" t="s">
        <v>6</v>
      </c>
      <c r="C8" s="34"/>
    </row>
    <row r="9" spans="1:3" ht="18" x14ac:dyDescent="0.25">
      <c r="A9" s="35"/>
      <c r="B9" s="36" t="s">
        <v>7</v>
      </c>
      <c r="C9" s="37"/>
    </row>
    <row r="10" spans="1:3" ht="78.75" x14ac:dyDescent="0.25">
      <c r="A10" s="23" t="s">
        <v>8</v>
      </c>
      <c r="B10" s="20">
        <v>2</v>
      </c>
      <c r="C10" s="21"/>
    </row>
    <row r="11" spans="1:3" ht="78.75" x14ac:dyDescent="0.25">
      <c r="A11" s="23" t="s">
        <v>9</v>
      </c>
      <c r="B11" s="20">
        <v>4</v>
      </c>
      <c r="C11" s="21"/>
    </row>
    <row r="12" spans="1:3" ht="78.75" x14ac:dyDescent="0.25">
      <c r="A12" s="23" t="s">
        <v>10</v>
      </c>
      <c r="B12" s="20">
        <v>3</v>
      </c>
      <c r="C12" s="21"/>
    </row>
    <row r="13" spans="1:3" ht="94.5" x14ac:dyDescent="0.25">
      <c r="A13" s="97" t="s">
        <v>11</v>
      </c>
      <c r="B13" s="98">
        <v>1</v>
      </c>
      <c r="C13" s="99"/>
    </row>
    <row r="14" spans="1:3" ht="63" x14ac:dyDescent="0.25">
      <c r="A14" s="23" t="s">
        <v>12</v>
      </c>
      <c r="B14" s="20">
        <v>3</v>
      </c>
      <c r="C14" s="21"/>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7" t="s">
        <v>14</v>
      </c>
      <c r="B18" s="18">
        <v>2</v>
      </c>
      <c r="C18" s="19"/>
    </row>
    <row r="19" spans="1:3" ht="78.75" x14ac:dyDescent="0.25">
      <c r="A19" s="17" t="s">
        <v>15</v>
      </c>
      <c r="B19" s="18">
        <v>3</v>
      </c>
      <c r="C19" s="19"/>
    </row>
    <row r="20" spans="1:3" ht="78.75" x14ac:dyDescent="0.25">
      <c r="A20" s="17" t="s">
        <v>16</v>
      </c>
      <c r="B20" s="18">
        <v>3</v>
      </c>
      <c r="C20" s="19"/>
    </row>
    <row r="21" spans="1:3" ht="47.25" x14ac:dyDescent="0.25">
      <c r="A21" s="44" t="s">
        <v>17</v>
      </c>
      <c r="B21" s="18">
        <v>4</v>
      </c>
      <c r="C21" s="19"/>
    </row>
    <row r="22" spans="1:3" ht="63" x14ac:dyDescent="0.25">
      <c r="A22" s="17" t="s">
        <v>18</v>
      </c>
      <c r="B22" s="18">
        <v>3</v>
      </c>
      <c r="C22" s="19"/>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6" t="s">
        <v>21</v>
      </c>
      <c r="B26" s="11">
        <v>3</v>
      </c>
      <c r="C26" s="10"/>
    </row>
    <row r="27" spans="1:3" ht="63" x14ac:dyDescent="0.25">
      <c r="A27" s="16" t="s">
        <v>22</v>
      </c>
      <c r="B27" s="11">
        <v>2</v>
      </c>
      <c r="C27" s="10"/>
    </row>
    <row r="28" spans="1:3" ht="78.75" x14ac:dyDescent="0.25">
      <c r="A28" s="16" t="s">
        <v>23</v>
      </c>
      <c r="B28" s="11">
        <v>3</v>
      </c>
      <c r="C28" s="10"/>
    </row>
    <row r="29" spans="1:3" ht="63" x14ac:dyDescent="0.25">
      <c r="A29" s="16" t="s">
        <v>24</v>
      </c>
      <c r="B29" s="11">
        <v>2</v>
      </c>
      <c r="C29" s="10"/>
    </row>
    <row r="30" spans="1:3" ht="15.75" x14ac:dyDescent="0.25">
      <c r="A30" s="27"/>
      <c r="B30" s="28"/>
      <c r="C30" s="29"/>
    </row>
    <row r="31" spans="1:3" ht="18" x14ac:dyDescent="0.25">
      <c r="A31" s="51"/>
      <c r="B31" s="52" t="s">
        <v>25</v>
      </c>
      <c r="C31" s="53"/>
    </row>
    <row r="32" spans="1:3" ht="15.75" x14ac:dyDescent="0.25">
      <c r="A32" s="54"/>
      <c r="B32" s="55" t="s">
        <v>26</v>
      </c>
      <c r="C32" s="56"/>
    </row>
    <row r="33" spans="1:3" ht="63" x14ac:dyDescent="0.25">
      <c r="A33" s="15" t="s">
        <v>27</v>
      </c>
      <c r="B33" s="13">
        <v>2</v>
      </c>
      <c r="C33" s="12"/>
    </row>
    <row r="34" spans="1:3" ht="63" x14ac:dyDescent="0.25">
      <c r="A34" s="15" t="s">
        <v>28</v>
      </c>
      <c r="B34" s="13">
        <v>4</v>
      </c>
      <c r="C34" s="12"/>
    </row>
    <row r="35" spans="1:3" ht="63" x14ac:dyDescent="0.25">
      <c r="A35" s="15" t="s">
        <v>29</v>
      </c>
      <c r="B35" s="13">
        <v>4</v>
      </c>
      <c r="C35" s="12"/>
    </row>
    <row r="36" spans="1:3" ht="78.75" x14ac:dyDescent="0.25">
      <c r="A36" s="15" t="s">
        <v>30</v>
      </c>
      <c r="B36" s="13">
        <v>2</v>
      </c>
      <c r="C36" s="12"/>
    </row>
    <row r="37" spans="1:3" ht="15.75" x14ac:dyDescent="0.25">
      <c r="A37" s="27"/>
      <c r="B37" s="28"/>
      <c r="C37" s="29"/>
    </row>
    <row r="38" spans="1:3" ht="18" x14ac:dyDescent="0.25">
      <c r="A38" s="57"/>
      <c r="B38" s="58" t="s">
        <v>1</v>
      </c>
      <c r="C38" s="59"/>
    </row>
    <row r="39" spans="1:3" ht="15.75" x14ac:dyDescent="0.25">
      <c r="A39" s="60"/>
      <c r="B39" s="61" t="s">
        <v>31</v>
      </c>
      <c r="C39" s="62"/>
    </row>
    <row r="40" spans="1:3" ht="15.75" x14ac:dyDescent="0.25">
      <c r="A40" s="155" t="s">
        <v>32</v>
      </c>
      <c r="B40" s="156"/>
      <c r="C40" s="157"/>
    </row>
    <row r="41" spans="1:3" ht="15.75" x14ac:dyDescent="0.25">
      <c r="A41" s="14" t="s">
        <v>33</v>
      </c>
      <c r="B41" s="7">
        <v>3</v>
      </c>
      <c r="C41" s="6"/>
    </row>
    <row r="42" spans="1:3" ht="15.75" x14ac:dyDescent="0.25">
      <c r="A42" s="14" t="s">
        <v>34</v>
      </c>
      <c r="B42" s="7">
        <v>3</v>
      </c>
      <c r="C42" s="6"/>
    </row>
    <row r="43" spans="1:3" ht="15.75" x14ac:dyDescent="0.25">
      <c r="A43" s="155" t="s">
        <v>35</v>
      </c>
      <c r="B43" s="156"/>
      <c r="C43" s="157"/>
    </row>
    <row r="44" spans="1:3" ht="15.75" x14ac:dyDescent="0.25">
      <c r="A44" s="14" t="s">
        <v>36</v>
      </c>
      <c r="B44" s="7">
        <v>3</v>
      </c>
      <c r="C44" s="6"/>
    </row>
    <row r="45" spans="1:3" ht="15.75" x14ac:dyDescent="0.25">
      <c r="A45" s="14" t="s">
        <v>37</v>
      </c>
      <c r="B45" s="7">
        <v>2</v>
      </c>
      <c r="C45" s="6"/>
    </row>
    <row r="46" spans="1:3" ht="31.5" x14ac:dyDescent="0.25">
      <c r="A46" s="14" t="s">
        <v>38</v>
      </c>
      <c r="B46" s="7">
        <v>2</v>
      </c>
      <c r="C46" s="6"/>
    </row>
    <row r="47" spans="1:3" ht="31.5" x14ac:dyDescent="0.25">
      <c r="A47" s="14" t="s">
        <v>39</v>
      </c>
      <c r="B47" s="7">
        <v>1</v>
      </c>
      <c r="C47" s="6"/>
    </row>
    <row r="48" spans="1:3" ht="31.5" x14ac:dyDescent="0.25">
      <c r="A48" s="14" t="s">
        <v>40</v>
      </c>
      <c r="B48" s="7">
        <v>4</v>
      </c>
      <c r="C48" s="6"/>
    </row>
    <row r="49" spans="1:3" ht="31.5" x14ac:dyDescent="0.25">
      <c r="A49" s="14" t="s">
        <v>41</v>
      </c>
      <c r="B49" s="7">
        <v>2</v>
      </c>
      <c r="C49" s="65"/>
    </row>
    <row r="50" spans="1:3" ht="31.5" x14ac:dyDescent="0.25">
      <c r="A50" s="14" t="s">
        <v>42</v>
      </c>
      <c r="B50" s="7">
        <v>3</v>
      </c>
      <c r="C50" s="6"/>
    </row>
  </sheetData>
  <mergeCells count="2">
    <mergeCell ref="A40:C40"/>
    <mergeCell ref="A43:C4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42" sqref="F42"/>
    </sheetView>
  </sheetViews>
  <sheetFormatPr defaultRowHeight="15" x14ac:dyDescent="0.25"/>
  <cols>
    <col min="1" max="1" width="23.7109375" customWidth="1"/>
    <col min="2" max="2" width="24.5703125" customWidth="1"/>
    <col min="3" max="3" width="25" customWidth="1"/>
    <col min="4" max="4" width="26" customWidth="1"/>
    <col min="5" max="5" width="27.7109375" customWidth="1"/>
    <col min="6" max="6" width="36.28515625" customWidth="1"/>
  </cols>
  <sheetData>
    <row r="1" spans="1:6" x14ac:dyDescent="0.25">
      <c r="A1" s="77" t="s">
        <v>100</v>
      </c>
      <c r="B1" t="s">
        <v>137</v>
      </c>
      <c r="C1" t="s">
        <v>0</v>
      </c>
      <c r="D1" t="s">
        <v>138</v>
      </c>
      <c r="E1" t="s">
        <v>139</v>
      </c>
      <c r="F1" t="s">
        <v>140</v>
      </c>
    </row>
    <row r="2" spans="1:6" x14ac:dyDescent="0.25">
      <c r="A2" s="78" t="s">
        <v>160</v>
      </c>
      <c r="B2" s="79">
        <v>2.0285714285714289</v>
      </c>
      <c r="C2" s="79">
        <v>1.7142857142857146</v>
      </c>
      <c r="D2" s="79">
        <v>1.6785714285714284</v>
      </c>
      <c r="E2" s="79">
        <v>1.5892857142857142</v>
      </c>
      <c r="F2" s="79">
        <v>1.3333333333333333</v>
      </c>
    </row>
    <row r="3" spans="1:6" x14ac:dyDescent="0.25">
      <c r="A3" s="78" t="s">
        <v>246</v>
      </c>
      <c r="B3" s="79">
        <v>3.0285714285714285</v>
      </c>
      <c r="C3" s="79">
        <v>2.8</v>
      </c>
      <c r="D3" s="79">
        <v>2.8571428571428572</v>
      </c>
      <c r="E3" s="79">
        <v>2.75</v>
      </c>
      <c r="F3" s="79">
        <v>1.9841269841269846</v>
      </c>
    </row>
    <row r="4" spans="1:6" x14ac:dyDescent="0.25">
      <c r="A4" s="78" t="s">
        <v>90</v>
      </c>
      <c r="B4" s="79">
        <v>5.0571428571428569</v>
      </c>
      <c r="C4" s="79">
        <v>4.5142857142857142</v>
      </c>
      <c r="D4" s="79">
        <v>4.5357142857142856</v>
      </c>
      <c r="E4" s="79">
        <v>4.3392857142857144</v>
      </c>
      <c r="F4" s="79">
        <v>3.3174603174603181</v>
      </c>
    </row>
    <row r="9" spans="1:6" x14ac:dyDescent="0.25">
      <c r="A9" s="77" t="s">
        <v>100</v>
      </c>
      <c r="B9" t="s">
        <v>137</v>
      </c>
      <c r="C9" t="s">
        <v>0</v>
      </c>
      <c r="D9" t="s">
        <v>138</v>
      </c>
      <c r="E9" t="s">
        <v>139</v>
      </c>
      <c r="F9" t="s">
        <v>140</v>
      </c>
    </row>
    <row r="10" spans="1:6" x14ac:dyDescent="0.25">
      <c r="A10" s="78" t="s">
        <v>160</v>
      </c>
      <c r="B10" s="79">
        <v>2.0285714285714289</v>
      </c>
      <c r="C10" s="79">
        <v>1.7142857142857146</v>
      </c>
      <c r="D10" s="79">
        <v>1.6785714285714284</v>
      </c>
      <c r="E10" s="79">
        <v>1.5892857142857142</v>
      </c>
      <c r="F10" s="79">
        <v>1.3333333333333333</v>
      </c>
    </row>
    <row r="11" spans="1:6" x14ac:dyDescent="0.25">
      <c r="A11" s="78" t="s">
        <v>141</v>
      </c>
      <c r="B11" s="79">
        <v>3.0285714285714285</v>
      </c>
      <c r="C11" s="79">
        <v>2.8</v>
      </c>
      <c r="D11" s="79">
        <v>2.8571428571428572</v>
      </c>
      <c r="E11" s="79">
        <v>2.75</v>
      </c>
      <c r="F11" s="79">
        <v>1.9841269841269846</v>
      </c>
    </row>
    <row r="12" spans="1:6" x14ac:dyDescent="0.25">
      <c r="A12" s="78" t="s">
        <v>210</v>
      </c>
      <c r="B12" s="79">
        <v>3.69</v>
      </c>
      <c r="C12" s="79">
        <v>3.6</v>
      </c>
      <c r="D12" s="79">
        <v>3.21</v>
      </c>
      <c r="E12" s="79">
        <v>3.29</v>
      </c>
      <c r="F12" s="79">
        <v>2.98</v>
      </c>
    </row>
    <row r="13" spans="1:6" x14ac:dyDescent="0.25">
      <c r="A13" s="78" t="s">
        <v>90</v>
      </c>
      <c r="B13" s="79">
        <v>8.7471428571428564</v>
      </c>
      <c r="C13" s="79">
        <v>8.1142857142857139</v>
      </c>
      <c r="D13" s="79">
        <v>7.7457142857142856</v>
      </c>
      <c r="E13" s="79">
        <v>7.6292857142857144</v>
      </c>
      <c r="F13" s="79">
        <v>6.2974603174603185</v>
      </c>
    </row>
  </sheetData>
  <pageMargins left="0.7" right="0.7" top="0.75" bottom="0.75" header="0.3" footer="0.3"/>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F53"/>
  <sheetViews>
    <sheetView view="pageBreakPreview" zoomScaleSheetLayoutView="100" workbookViewId="0">
      <selection activeCell="C53" sqref="C53:C54"/>
    </sheetView>
  </sheetViews>
  <sheetFormatPr defaultColWidth="8.85546875" defaultRowHeight="15" x14ac:dyDescent="0.25"/>
  <cols>
    <col min="1" max="1" width="57.85546875" style="1" customWidth="1"/>
    <col min="2" max="2" width="27" style="1" customWidth="1"/>
    <col min="3" max="3" width="51.140625" style="1" customWidth="1"/>
    <col min="4" max="5" width="8.85546875" style="1"/>
    <col min="6" max="6" width="41" style="1" customWidth="1"/>
    <col min="7" max="16384" width="8.85546875" style="1"/>
  </cols>
  <sheetData>
    <row r="5" spans="1:6" ht="16.5" x14ac:dyDescent="0.25">
      <c r="A5" s="30" t="s">
        <v>250</v>
      </c>
      <c r="B5" s="30" t="s">
        <v>46</v>
      </c>
    </row>
    <row r="6" spans="1:6" s="5" customFormat="1" ht="110.25" x14ac:dyDescent="0.25">
      <c r="A6" s="8" t="s">
        <v>3</v>
      </c>
      <c r="B6" s="9" t="s">
        <v>4</v>
      </c>
      <c r="C6" s="8" t="s">
        <v>5</v>
      </c>
      <c r="D6" s="2"/>
      <c r="F6" s="31"/>
    </row>
    <row r="7" spans="1:6" ht="15.75" hidden="1" x14ac:dyDescent="0.25">
      <c r="A7" s="24"/>
      <c r="B7" s="25"/>
      <c r="C7" s="26"/>
      <c r="D7" s="2"/>
    </row>
    <row r="8" spans="1:6" ht="17.45" customHeight="1" x14ac:dyDescent="0.25">
      <c r="A8" s="32"/>
      <c r="B8" s="33" t="s">
        <v>6</v>
      </c>
      <c r="C8" s="34"/>
      <c r="D8" s="2"/>
    </row>
    <row r="9" spans="1:6" ht="15.75" customHeight="1" x14ac:dyDescent="0.25">
      <c r="A9" s="35"/>
      <c r="B9" s="36" t="s">
        <v>7</v>
      </c>
      <c r="C9" s="37"/>
      <c r="D9" s="2"/>
    </row>
    <row r="10" spans="1:6" ht="78.75" x14ac:dyDescent="0.25">
      <c r="A10" s="23" t="s">
        <v>8</v>
      </c>
      <c r="B10" s="20">
        <v>3</v>
      </c>
      <c r="C10" s="21"/>
      <c r="D10" s="2"/>
    </row>
    <row r="11" spans="1:6" ht="78.75" x14ac:dyDescent="0.25">
      <c r="A11" s="23" t="s">
        <v>9</v>
      </c>
      <c r="B11" s="20">
        <v>3</v>
      </c>
      <c r="C11" s="21"/>
      <c r="D11" s="2"/>
    </row>
    <row r="12" spans="1:6" ht="78.75" x14ac:dyDescent="0.25">
      <c r="A12" s="23" t="s">
        <v>10</v>
      </c>
      <c r="B12" s="20">
        <v>4</v>
      </c>
      <c r="C12" s="21"/>
      <c r="D12" s="2"/>
    </row>
    <row r="13" spans="1:6" ht="94.5" x14ac:dyDescent="0.25">
      <c r="A13" s="68" t="s">
        <v>11</v>
      </c>
      <c r="B13" s="67">
        <v>2</v>
      </c>
      <c r="C13" s="66"/>
      <c r="D13" s="2"/>
    </row>
    <row r="14" spans="1:6" ht="63" x14ac:dyDescent="0.25">
      <c r="A14" s="23" t="s">
        <v>12</v>
      </c>
      <c r="B14" s="20">
        <v>4</v>
      </c>
      <c r="C14" s="21"/>
      <c r="D14" s="2"/>
    </row>
    <row r="15" spans="1:6" ht="8.1" customHeight="1" x14ac:dyDescent="0.25">
      <c r="A15" s="27"/>
      <c r="B15" s="28"/>
      <c r="C15" s="29"/>
      <c r="D15" s="2"/>
    </row>
    <row r="16" spans="1:6" ht="18" x14ac:dyDescent="0.25">
      <c r="A16" s="38"/>
      <c r="B16" s="39" t="s">
        <v>0</v>
      </c>
      <c r="C16" s="40"/>
      <c r="D16" s="2"/>
    </row>
    <row r="17" spans="1:4" ht="15.75" x14ac:dyDescent="0.25">
      <c r="A17" s="41"/>
      <c r="B17" s="42" t="s">
        <v>13</v>
      </c>
      <c r="C17" s="43"/>
      <c r="D17" s="2"/>
    </row>
    <row r="18" spans="1:4" ht="78.75" x14ac:dyDescent="0.25">
      <c r="A18" s="17" t="s">
        <v>14</v>
      </c>
      <c r="B18" s="18">
        <v>3</v>
      </c>
      <c r="C18" s="19"/>
      <c r="D18" s="2"/>
    </row>
    <row r="19" spans="1:4" ht="78.75" x14ac:dyDescent="0.25">
      <c r="A19" s="17" t="s">
        <v>15</v>
      </c>
      <c r="B19" s="18">
        <v>4</v>
      </c>
      <c r="C19" s="19"/>
      <c r="D19" s="2"/>
    </row>
    <row r="20" spans="1:4" ht="78.75" x14ac:dyDescent="0.25">
      <c r="A20" s="17" t="s">
        <v>16</v>
      </c>
      <c r="B20" s="18">
        <v>4</v>
      </c>
      <c r="C20" s="19"/>
      <c r="D20" s="2"/>
    </row>
    <row r="21" spans="1:4" ht="47.25" x14ac:dyDescent="0.25">
      <c r="A21" s="44" t="s">
        <v>17</v>
      </c>
      <c r="B21" s="18">
        <v>3</v>
      </c>
      <c r="C21" s="19"/>
      <c r="D21" s="2"/>
    </row>
    <row r="22" spans="1:4" ht="63" x14ac:dyDescent="0.25">
      <c r="A22" s="17" t="s">
        <v>18</v>
      </c>
      <c r="B22" s="18">
        <v>3</v>
      </c>
      <c r="C22" s="19"/>
      <c r="D22" s="2"/>
    </row>
    <row r="23" spans="1:4" ht="8.1" customHeight="1" x14ac:dyDescent="0.25">
      <c r="A23" s="27"/>
      <c r="B23" s="28"/>
      <c r="C23" s="29"/>
      <c r="D23" s="2"/>
    </row>
    <row r="24" spans="1:4" ht="18" x14ac:dyDescent="0.25">
      <c r="A24" s="45"/>
      <c r="B24" s="46" t="s">
        <v>19</v>
      </c>
      <c r="C24" s="47"/>
      <c r="D24" s="2"/>
    </row>
    <row r="25" spans="1:4" ht="15.75" x14ac:dyDescent="0.25">
      <c r="A25" s="48"/>
      <c r="B25" s="49" t="s">
        <v>20</v>
      </c>
      <c r="C25" s="50"/>
      <c r="D25" s="2"/>
    </row>
    <row r="26" spans="1:4" ht="78.75" x14ac:dyDescent="0.25">
      <c r="A26" s="16" t="s">
        <v>21</v>
      </c>
      <c r="B26" s="11">
        <v>4</v>
      </c>
      <c r="C26" s="10"/>
      <c r="D26" s="2"/>
    </row>
    <row r="27" spans="1:4" ht="63" x14ac:dyDescent="0.25">
      <c r="A27" s="16" t="s">
        <v>22</v>
      </c>
      <c r="B27" s="11">
        <v>3</v>
      </c>
      <c r="C27" s="10"/>
      <c r="D27" s="2"/>
    </row>
    <row r="28" spans="1:4" ht="78.75" x14ac:dyDescent="0.25">
      <c r="A28" s="16" t="s">
        <v>23</v>
      </c>
      <c r="B28" s="11">
        <v>3</v>
      </c>
      <c r="C28" s="10"/>
      <c r="D28" s="2"/>
    </row>
    <row r="29" spans="1:4" ht="63" x14ac:dyDescent="0.25">
      <c r="A29" s="16" t="s">
        <v>24</v>
      </c>
      <c r="B29" s="11">
        <v>3</v>
      </c>
      <c r="C29" s="10"/>
      <c r="D29" s="2"/>
    </row>
    <row r="30" spans="1:4" ht="7.5" customHeight="1" x14ac:dyDescent="0.25">
      <c r="A30" s="27"/>
      <c r="B30" s="28"/>
      <c r="C30" s="29"/>
      <c r="D30" s="2"/>
    </row>
    <row r="31" spans="1:4" ht="18" x14ac:dyDescent="0.25">
      <c r="A31" s="51"/>
      <c r="B31" s="52" t="s">
        <v>25</v>
      </c>
      <c r="C31" s="53"/>
      <c r="D31" s="2"/>
    </row>
    <row r="32" spans="1:4" ht="15.75" customHeight="1" x14ac:dyDescent="0.25">
      <c r="A32" s="54"/>
      <c r="B32" s="55" t="s">
        <v>26</v>
      </c>
      <c r="C32" s="56"/>
      <c r="D32" s="2"/>
    </row>
    <row r="33" spans="1:4" ht="63" x14ac:dyDescent="0.25">
      <c r="A33" s="15" t="s">
        <v>27</v>
      </c>
      <c r="B33" s="13">
        <v>3</v>
      </c>
      <c r="C33" s="12"/>
      <c r="D33" s="2"/>
    </row>
    <row r="34" spans="1:4" ht="63" x14ac:dyDescent="0.25">
      <c r="A34" s="15" t="s">
        <v>28</v>
      </c>
      <c r="B34" s="13">
        <v>3</v>
      </c>
      <c r="C34" s="12"/>
      <c r="D34" s="2"/>
    </row>
    <row r="35" spans="1:4" ht="63" x14ac:dyDescent="0.25">
      <c r="A35" s="15" t="s">
        <v>29</v>
      </c>
      <c r="B35" s="13">
        <v>4</v>
      </c>
      <c r="C35" s="12"/>
      <c r="D35" s="2"/>
    </row>
    <row r="36" spans="1:4" ht="79.349999999999994" customHeight="1" x14ac:dyDescent="0.25">
      <c r="A36" s="15" t="s">
        <v>30</v>
      </c>
      <c r="B36" s="13">
        <v>4</v>
      </c>
      <c r="C36" s="12"/>
      <c r="D36" s="2"/>
    </row>
    <row r="37" spans="1:4" ht="8.1" customHeight="1" x14ac:dyDescent="0.25">
      <c r="A37" s="27"/>
      <c r="B37" s="28"/>
      <c r="C37" s="29"/>
      <c r="D37" s="2"/>
    </row>
    <row r="38" spans="1:4" ht="18" x14ac:dyDescent="0.25">
      <c r="A38" s="57"/>
      <c r="B38" s="58" t="s">
        <v>1</v>
      </c>
      <c r="C38" s="59"/>
      <c r="D38" s="22"/>
    </row>
    <row r="39" spans="1:4" ht="15.75" customHeight="1" x14ac:dyDescent="0.25">
      <c r="A39" s="60"/>
      <c r="B39" s="61" t="s">
        <v>31</v>
      </c>
      <c r="C39" s="62"/>
      <c r="D39" s="2"/>
    </row>
    <row r="40" spans="1:4" ht="30" customHeight="1" x14ac:dyDescent="0.25">
      <c r="A40" s="155" t="s">
        <v>32</v>
      </c>
      <c r="B40" s="156"/>
      <c r="C40" s="157"/>
      <c r="D40" s="2"/>
    </row>
    <row r="41" spans="1:4" ht="15.75" customHeight="1" x14ac:dyDescent="0.25">
      <c r="A41" s="14" t="s">
        <v>33</v>
      </c>
      <c r="B41" s="7">
        <v>4</v>
      </c>
      <c r="C41" s="6"/>
      <c r="D41" s="2"/>
    </row>
    <row r="42" spans="1:4" ht="15.75" customHeight="1" x14ac:dyDescent="0.25">
      <c r="A42" s="14" t="s">
        <v>34</v>
      </c>
      <c r="B42" s="7">
        <v>3</v>
      </c>
      <c r="C42" s="6"/>
      <c r="D42" s="2"/>
    </row>
    <row r="43" spans="1:4" ht="30" customHeight="1" x14ac:dyDescent="0.25">
      <c r="A43" s="155" t="s">
        <v>35</v>
      </c>
      <c r="B43" s="156"/>
      <c r="C43" s="157"/>
      <c r="D43" s="2"/>
    </row>
    <row r="44" spans="1:4" ht="15.75" customHeight="1" x14ac:dyDescent="0.25">
      <c r="A44" s="14" t="s">
        <v>36</v>
      </c>
      <c r="B44" s="7">
        <v>3</v>
      </c>
      <c r="C44" s="6"/>
      <c r="D44" s="2"/>
    </row>
    <row r="45" spans="1:4" ht="15.75" customHeight="1" x14ac:dyDescent="0.25">
      <c r="A45" s="14" t="s">
        <v>37</v>
      </c>
      <c r="B45" s="7">
        <v>4</v>
      </c>
      <c r="C45" s="6"/>
      <c r="D45" s="2"/>
    </row>
    <row r="46" spans="1:4" ht="31.5" x14ac:dyDescent="0.25">
      <c r="A46" s="14" t="s">
        <v>38</v>
      </c>
      <c r="B46" s="7">
        <v>4</v>
      </c>
      <c r="C46" s="6"/>
      <c r="D46" s="2"/>
    </row>
    <row r="47" spans="1:4" ht="31.5" x14ac:dyDescent="0.25">
      <c r="A47" s="14" t="s">
        <v>39</v>
      </c>
      <c r="B47" s="7">
        <v>3</v>
      </c>
      <c r="C47" s="6"/>
      <c r="D47" s="2"/>
    </row>
    <row r="48" spans="1:4" ht="31.5" x14ac:dyDescent="0.25">
      <c r="A48" s="14" t="s">
        <v>40</v>
      </c>
      <c r="B48" s="7">
        <v>3</v>
      </c>
      <c r="C48" s="6"/>
      <c r="D48" s="2"/>
    </row>
    <row r="49" spans="1:4" ht="31.5" x14ac:dyDescent="0.25">
      <c r="A49" s="14" t="s">
        <v>41</v>
      </c>
      <c r="B49" s="7">
        <v>3</v>
      </c>
      <c r="C49" s="65"/>
      <c r="D49" s="2"/>
    </row>
    <row r="50" spans="1:4" ht="31.5" x14ac:dyDescent="0.25">
      <c r="A50" s="14" t="s">
        <v>42</v>
      </c>
      <c r="B50" s="7">
        <v>3</v>
      </c>
      <c r="C50" s="6"/>
      <c r="D50" s="2"/>
    </row>
    <row r="51" spans="1:4" ht="15.75" x14ac:dyDescent="0.25">
      <c r="A51" s="2"/>
      <c r="B51" s="4"/>
      <c r="C51" s="2"/>
      <c r="D51" s="2"/>
    </row>
    <row r="52" spans="1:4" ht="15.75" x14ac:dyDescent="0.25">
      <c r="A52" s="2"/>
      <c r="B52" s="2"/>
      <c r="C52" s="2"/>
      <c r="D52" s="2"/>
    </row>
    <row r="53" spans="1:4" ht="15.75" x14ac:dyDescent="0.25">
      <c r="A53" s="2"/>
      <c r="B53" s="2"/>
      <c r="C53" s="2"/>
    </row>
  </sheetData>
  <mergeCells count="2">
    <mergeCell ref="A40:C40"/>
    <mergeCell ref="A43:C43"/>
  </mergeCells>
  <printOptions horizontalCentered="1"/>
  <pageMargins left="0.25" right="0.25" top="0.5" bottom="0.5" header="0.3" footer="0.3"/>
  <pageSetup scale="28" orientation="landscape" r:id="rId1"/>
  <rowBreaks count="1" manualBreakCount="1">
    <brk id="29" max="2"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40" workbookViewId="0">
      <selection activeCell="F10" sqref="F10"/>
    </sheetView>
  </sheetViews>
  <sheetFormatPr defaultRowHeight="15" x14ac:dyDescent="0.25"/>
  <cols>
    <col min="1" max="1" width="57.85546875" customWidth="1"/>
    <col min="2" max="2" width="27" customWidth="1"/>
    <col min="3" max="3" width="51.1406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6.5" x14ac:dyDescent="0.25">
      <c r="A5" s="30" t="s">
        <v>250</v>
      </c>
      <c r="B5" s="30" t="s">
        <v>195</v>
      </c>
      <c r="C5" s="1"/>
    </row>
    <row r="6" spans="1:3" ht="110.25" x14ac:dyDescent="0.25">
      <c r="A6" s="123" t="s">
        <v>3</v>
      </c>
      <c r="B6" s="124" t="s">
        <v>4</v>
      </c>
      <c r="C6" s="123" t="s">
        <v>5</v>
      </c>
    </row>
    <row r="7" spans="1:3" ht="15.75" x14ac:dyDescent="0.25">
      <c r="A7" s="24"/>
      <c r="B7" s="25"/>
      <c r="C7" s="26"/>
    </row>
    <row r="8" spans="1:3" ht="18" x14ac:dyDescent="0.25">
      <c r="A8" s="32"/>
      <c r="B8" s="33" t="s">
        <v>6</v>
      </c>
      <c r="C8" s="34"/>
    </row>
    <row r="9" spans="1:3" ht="18" x14ac:dyDescent="0.25">
      <c r="A9" s="35"/>
      <c r="B9" s="36" t="s">
        <v>7</v>
      </c>
      <c r="C9" s="37"/>
    </row>
    <row r="10" spans="1:3" ht="78.75" x14ac:dyDescent="0.25">
      <c r="A10" s="125" t="s">
        <v>8</v>
      </c>
      <c r="B10" s="126">
        <v>4</v>
      </c>
      <c r="C10" s="127"/>
    </row>
    <row r="11" spans="1:3" ht="78.75" x14ac:dyDescent="0.25">
      <c r="A11" s="125" t="s">
        <v>9</v>
      </c>
      <c r="B11" s="126">
        <v>4</v>
      </c>
      <c r="C11" s="127"/>
    </row>
    <row r="12" spans="1:3" ht="78.75" x14ac:dyDescent="0.25">
      <c r="A12" s="125" t="s">
        <v>10</v>
      </c>
      <c r="B12" s="126">
        <v>4</v>
      </c>
      <c r="C12" s="127"/>
    </row>
    <row r="13" spans="1:3" ht="94.5" x14ac:dyDescent="0.25">
      <c r="A13" s="125" t="s">
        <v>11</v>
      </c>
      <c r="B13" s="126">
        <v>4</v>
      </c>
      <c r="C13" s="127"/>
    </row>
    <row r="14" spans="1:3" ht="63" x14ac:dyDescent="0.25">
      <c r="A14" s="125" t="s">
        <v>12</v>
      </c>
      <c r="B14" s="126">
        <v>4</v>
      </c>
      <c r="C14" s="127"/>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29" t="s">
        <v>14</v>
      </c>
      <c r="B18" s="130">
        <v>3</v>
      </c>
      <c r="C18" s="131"/>
    </row>
    <row r="19" spans="1:3" ht="78.75" x14ac:dyDescent="0.25">
      <c r="A19" s="129" t="s">
        <v>15</v>
      </c>
      <c r="B19" s="130">
        <v>4</v>
      </c>
      <c r="C19" s="131"/>
    </row>
    <row r="20" spans="1:3" ht="78.75" x14ac:dyDescent="0.25">
      <c r="A20" s="129" t="s">
        <v>16</v>
      </c>
      <c r="B20" s="130">
        <v>4</v>
      </c>
      <c r="C20" s="131"/>
    </row>
    <row r="21" spans="1:3" ht="47.25" x14ac:dyDescent="0.25">
      <c r="A21" s="132" t="s">
        <v>17</v>
      </c>
      <c r="B21" s="130">
        <v>3</v>
      </c>
      <c r="C21" s="131"/>
    </row>
    <row r="22" spans="1:3" ht="63" x14ac:dyDescent="0.25">
      <c r="A22" s="129" t="s">
        <v>18</v>
      </c>
      <c r="B22" s="130">
        <v>4</v>
      </c>
      <c r="C22" s="131"/>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33" t="s">
        <v>21</v>
      </c>
      <c r="B26" s="134">
        <v>4</v>
      </c>
      <c r="C26" s="135"/>
    </row>
    <row r="27" spans="1:3" ht="63" x14ac:dyDescent="0.25">
      <c r="A27" s="133" t="s">
        <v>22</v>
      </c>
      <c r="B27" s="134">
        <v>4</v>
      </c>
      <c r="C27" s="135"/>
    </row>
    <row r="28" spans="1:3" ht="78.75" x14ac:dyDescent="0.25">
      <c r="A28" s="133" t="s">
        <v>23</v>
      </c>
      <c r="B28" s="134">
        <v>4</v>
      </c>
      <c r="C28" s="135"/>
    </row>
    <row r="29" spans="1:3" ht="63" x14ac:dyDescent="0.25">
      <c r="A29" s="133" t="s">
        <v>24</v>
      </c>
      <c r="B29" s="134">
        <v>3</v>
      </c>
      <c r="C29" s="135"/>
    </row>
    <row r="30" spans="1:3" ht="15.75" x14ac:dyDescent="0.25">
      <c r="A30" s="27"/>
      <c r="B30" s="28"/>
      <c r="C30" s="29"/>
    </row>
    <row r="31" spans="1:3" ht="18" x14ac:dyDescent="0.25">
      <c r="A31" s="51"/>
      <c r="B31" s="52" t="s">
        <v>25</v>
      </c>
      <c r="C31" s="53"/>
    </row>
    <row r="32" spans="1:3" ht="15.75" x14ac:dyDescent="0.25">
      <c r="A32" s="54"/>
      <c r="B32" s="55" t="s">
        <v>26</v>
      </c>
      <c r="C32" s="56"/>
    </row>
    <row r="33" spans="1:3" ht="63" x14ac:dyDescent="0.25">
      <c r="A33" s="136" t="s">
        <v>27</v>
      </c>
      <c r="B33" s="137">
        <v>4</v>
      </c>
      <c r="C33" s="138"/>
    </row>
    <row r="34" spans="1:3" ht="63" x14ac:dyDescent="0.25">
      <c r="A34" s="136" t="s">
        <v>28</v>
      </c>
      <c r="B34" s="137">
        <v>3</v>
      </c>
      <c r="C34" s="138"/>
    </row>
    <row r="35" spans="1:3" ht="63" x14ac:dyDescent="0.25">
      <c r="A35" s="136" t="s">
        <v>29</v>
      </c>
      <c r="B35" s="137">
        <v>4</v>
      </c>
      <c r="C35" s="138"/>
    </row>
    <row r="36" spans="1:3" ht="78.75" x14ac:dyDescent="0.25">
      <c r="A36" s="136" t="s">
        <v>30</v>
      </c>
      <c r="B36" s="137">
        <v>4</v>
      </c>
      <c r="C36" s="138"/>
    </row>
    <row r="37" spans="1:3" ht="15.75" x14ac:dyDescent="0.25">
      <c r="A37" s="27"/>
      <c r="B37" s="28"/>
      <c r="C37" s="29"/>
    </row>
    <row r="38" spans="1:3" ht="18" x14ac:dyDescent="0.25">
      <c r="A38" s="57"/>
      <c r="B38" s="58" t="s">
        <v>1</v>
      </c>
      <c r="C38" s="59"/>
    </row>
    <row r="39" spans="1:3" ht="15.75" x14ac:dyDescent="0.25">
      <c r="A39" s="60"/>
      <c r="B39" s="61" t="s">
        <v>31</v>
      </c>
      <c r="C39" s="62"/>
    </row>
    <row r="40" spans="1:3" ht="15.75" x14ac:dyDescent="0.25">
      <c r="A40" s="155" t="s">
        <v>32</v>
      </c>
      <c r="B40" s="156"/>
      <c r="C40" s="157"/>
    </row>
    <row r="41" spans="1:3" ht="15.75" x14ac:dyDescent="0.25">
      <c r="A41" s="139" t="s">
        <v>33</v>
      </c>
      <c r="B41" s="140">
        <v>4</v>
      </c>
      <c r="C41" s="141"/>
    </row>
    <row r="42" spans="1:3" ht="15.75" x14ac:dyDescent="0.25">
      <c r="A42" s="139" t="s">
        <v>34</v>
      </c>
      <c r="B42" s="140">
        <v>3</v>
      </c>
      <c r="C42" s="141"/>
    </row>
    <row r="43" spans="1:3" ht="15.75" x14ac:dyDescent="0.25">
      <c r="A43" s="155" t="s">
        <v>35</v>
      </c>
      <c r="B43" s="156"/>
      <c r="C43" s="157"/>
    </row>
    <row r="44" spans="1:3" ht="15.75" x14ac:dyDescent="0.25">
      <c r="A44" s="139" t="s">
        <v>36</v>
      </c>
      <c r="B44" s="140">
        <v>3</v>
      </c>
      <c r="C44" s="141"/>
    </row>
    <row r="45" spans="1:3" ht="15.75" x14ac:dyDescent="0.25">
      <c r="A45" s="139" t="s">
        <v>37</v>
      </c>
      <c r="B45" s="140">
        <v>4</v>
      </c>
      <c r="C45" s="141"/>
    </row>
    <row r="46" spans="1:3" ht="31.5" x14ac:dyDescent="0.25">
      <c r="A46" s="139" t="s">
        <v>38</v>
      </c>
      <c r="B46" s="140">
        <v>4</v>
      </c>
      <c r="C46" s="141"/>
    </row>
    <row r="47" spans="1:3" ht="31.5" x14ac:dyDescent="0.25">
      <c r="A47" s="139" t="s">
        <v>39</v>
      </c>
      <c r="B47" s="140">
        <v>4</v>
      </c>
      <c r="C47" s="141"/>
    </row>
    <row r="48" spans="1:3" ht="31.5" x14ac:dyDescent="0.25">
      <c r="A48" s="139" t="s">
        <v>40</v>
      </c>
      <c r="B48" s="140">
        <v>4</v>
      </c>
      <c r="C48" s="141"/>
    </row>
    <row r="49" spans="1:3" ht="31.5" x14ac:dyDescent="0.25">
      <c r="A49" s="139" t="s">
        <v>41</v>
      </c>
      <c r="B49" s="140">
        <v>4</v>
      </c>
      <c r="C49" s="142"/>
    </row>
    <row r="50" spans="1:3" ht="31.5" x14ac:dyDescent="0.25">
      <c r="A50" s="139" t="s">
        <v>42</v>
      </c>
      <c r="B50" s="140">
        <v>4</v>
      </c>
      <c r="C50" s="141"/>
    </row>
  </sheetData>
  <mergeCells count="2">
    <mergeCell ref="A40:C40"/>
    <mergeCell ref="A43:C43"/>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M68" sqref="M68"/>
    </sheetView>
  </sheetViews>
  <sheetFormatPr defaultRowHeight="15" x14ac:dyDescent="0.25"/>
  <cols>
    <col min="1" max="1" width="13.42578125" bestFit="1" customWidth="1"/>
    <col min="2" max="2" width="13.42578125" customWidth="1"/>
    <col min="3" max="3" width="12.28515625" customWidth="1"/>
    <col min="4" max="4" width="19.28515625" customWidth="1"/>
    <col min="5" max="5" width="24.28515625" customWidth="1"/>
    <col min="6" max="6" width="17.85546875" customWidth="1"/>
    <col min="7" max="7" width="21.42578125" customWidth="1"/>
    <col min="8" max="8" width="13.85546875" customWidth="1"/>
    <col min="9" max="9" width="22.42578125" customWidth="1"/>
    <col min="10" max="10" width="27.140625" customWidth="1"/>
  </cols>
  <sheetData>
    <row r="1" spans="1:6" x14ac:dyDescent="0.25">
      <c r="A1" s="77" t="s">
        <v>43</v>
      </c>
      <c r="B1" t="s">
        <v>242</v>
      </c>
    </row>
    <row r="3" spans="1:6" x14ac:dyDescent="0.25">
      <c r="A3" s="77" t="s">
        <v>100</v>
      </c>
      <c r="B3" t="s">
        <v>91</v>
      </c>
      <c r="C3" t="s">
        <v>92</v>
      </c>
      <c r="D3" t="s">
        <v>93</v>
      </c>
      <c r="E3" t="s">
        <v>94</v>
      </c>
      <c r="F3" t="s">
        <v>95</v>
      </c>
    </row>
    <row r="4" spans="1:6" x14ac:dyDescent="0.25">
      <c r="A4" s="78" t="s">
        <v>123</v>
      </c>
      <c r="B4" s="79">
        <v>2</v>
      </c>
      <c r="C4" s="79">
        <v>4</v>
      </c>
      <c r="D4" s="79">
        <v>3</v>
      </c>
      <c r="E4" s="79">
        <v>1</v>
      </c>
      <c r="F4" s="79">
        <v>3</v>
      </c>
    </row>
    <row r="5" spans="1:6" x14ac:dyDescent="0.25">
      <c r="A5" s="78" t="s">
        <v>136</v>
      </c>
      <c r="B5" s="79">
        <v>3</v>
      </c>
      <c r="C5" s="79">
        <v>3</v>
      </c>
      <c r="D5" s="79">
        <v>4</v>
      </c>
      <c r="E5" s="79">
        <v>2</v>
      </c>
      <c r="F5" s="79">
        <v>4</v>
      </c>
    </row>
    <row r="6" spans="1:6" x14ac:dyDescent="0.25">
      <c r="A6" s="78" t="s">
        <v>90</v>
      </c>
      <c r="B6" s="79">
        <v>5</v>
      </c>
      <c r="C6" s="79">
        <v>7</v>
      </c>
      <c r="D6" s="79">
        <v>7</v>
      </c>
      <c r="E6" s="79">
        <v>3</v>
      </c>
      <c r="F6" s="79">
        <v>7</v>
      </c>
    </row>
    <row r="7" spans="1:6" x14ac:dyDescent="0.25">
      <c r="A7" s="77" t="s">
        <v>43</v>
      </c>
      <c r="B7" t="s">
        <v>242</v>
      </c>
    </row>
    <row r="9" spans="1:6" x14ac:dyDescent="0.25">
      <c r="A9" s="77" t="s">
        <v>100</v>
      </c>
      <c r="B9" t="s">
        <v>101</v>
      </c>
      <c r="C9" t="s">
        <v>102</v>
      </c>
      <c r="D9" t="s">
        <v>103</v>
      </c>
      <c r="E9" t="s">
        <v>104</v>
      </c>
      <c r="F9" t="s">
        <v>105</v>
      </c>
    </row>
    <row r="10" spans="1:6" x14ac:dyDescent="0.25">
      <c r="A10" s="78" t="s">
        <v>123</v>
      </c>
      <c r="B10" s="79">
        <v>2</v>
      </c>
      <c r="C10" s="79">
        <v>3</v>
      </c>
      <c r="D10" s="79">
        <v>3</v>
      </c>
      <c r="E10" s="79">
        <v>4</v>
      </c>
      <c r="F10" s="79">
        <v>3</v>
      </c>
    </row>
    <row r="11" spans="1:6" x14ac:dyDescent="0.25">
      <c r="A11" s="78" t="s">
        <v>136</v>
      </c>
      <c r="B11" s="79">
        <v>3</v>
      </c>
      <c r="C11" s="79">
        <v>4</v>
      </c>
      <c r="D11" s="79">
        <v>4</v>
      </c>
      <c r="E11" s="79">
        <v>3</v>
      </c>
      <c r="F11" s="79">
        <v>3</v>
      </c>
    </row>
    <row r="12" spans="1:6" x14ac:dyDescent="0.25">
      <c r="A12" s="78" t="s">
        <v>90</v>
      </c>
      <c r="B12" s="79">
        <v>5</v>
      </c>
      <c r="C12" s="79">
        <v>7</v>
      </c>
      <c r="D12" s="79">
        <v>7</v>
      </c>
      <c r="E12" s="79">
        <v>7</v>
      </c>
      <c r="F12" s="79">
        <v>6</v>
      </c>
    </row>
    <row r="14" spans="1:6" x14ac:dyDescent="0.25">
      <c r="A14" s="77" t="s">
        <v>43</v>
      </c>
      <c r="B14" t="s">
        <v>242</v>
      </c>
    </row>
    <row r="16" spans="1:6" x14ac:dyDescent="0.25">
      <c r="A16" s="77" t="s">
        <v>100</v>
      </c>
      <c r="B16" t="s">
        <v>106</v>
      </c>
      <c r="C16" t="s">
        <v>107</v>
      </c>
      <c r="D16" t="s">
        <v>108</v>
      </c>
      <c r="E16" t="s">
        <v>109</v>
      </c>
    </row>
    <row r="17" spans="1:10" x14ac:dyDescent="0.25">
      <c r="A17" s="78" t="s">
        <v>123</v>
      </c>
      <c r="B17" s="79">
        <v>3</v>
      </c>
      <c r="C17" s="79">
        <v>2</v>
      </c>
      <c r="D17" s="79">
        <v>3</v>
      </c>
      <c r="E17" s="79">
        <v>2</v>
      </c>
    </row>
    <row r="18" spans="1:10" x14ac:dyDescent="0.25">
      <c r="A18" s="78" t="s">
        <v>136</v>
      </c>
      <c r="B18" s="79">
        <v>4</v>
      </c>
      <c r="C18" s="79">
        <v>3</v>
      </c>
      <c r="D18" s="79">
        <v>3</v>
      </c>
      <c r="E18" s="79">
        <v>3</v>
      </c>
    </row>
    <row r="19" spans="1:10" x14ac:dyDescent="0.25">
      <c r="A19" s="78" t="s">
        <v>90</v>
      </c>
      <c r="B19" s="79">
        <v>7</v>
      </c>
      <c r="C19" s="79">
        <v>5</v>
      </c>
      <c r="D19" s="79">
        <v>6</v>
      </c>
      <c r="E19" s="79">
        <v>5</v>
      </c>
    </row>
    <row r="21" spans="1:10" x14ac:dyDescent="0.25">
      <c r="A21" s="77" t="s">
        <v>43</v>
      </c>
      <c r="B21" t="s">
        <v>242</v>
      </c>
    </row>
    <row r="23" spans="1:10" x14ac:dyDescent="0.25">
      <c r="A23" s="77" t="s">
        <v>100</v>
      </c>
      <c r="B23" t="s">
        <v>110</v>
      </c>
      <c r="C23" t="s">
        <v>111</v>
      </c>
      <c r="D23" t="s">
        <v>132</v>
      </c>
      <c r="E23" t="s">
        <v>113</v>
      </c>
    </row>
    <row r="24" spans="1:10" x14ac:dyDescent="0.25">
      <c r="A24" s="78" t="s">
        <v>123</v>
      </c>
      <c r="B24" s="79">
        <v>2</v>
      </c>
      <c r="C24" s="79">
        <v>4</v>
      </c>
      <c r="D24" s="79">
        <v>4</v>
      </c>
      <c r="E24" s="79">
        <v>2</v>
      </c>
    </row>
    <row r="25" spans="1:10" x14ac:dyDescent="0.25">
      <c r="A25" s="78" t="s">
        <v>136</v>
      </c>
      <c r="B25" s="79">
        <v>3</v>
      </c>
      <c r="C25" s="79">
        <v>3</v>
      </c>
      <c r="D25" s="79">
        <v>4</v>
      </c>
      <c r="E25" s="79">
        <v>4</v>
      </c>
    </row>
    <row r="26" spans="1:10" x14ac:dyDescent="0.25">
      <c r="A26" s="78" t="s">
        <v>90</v>
      </c>
      <c r="B26" s="79">
        <v>5</v>
      </c>
      <c r="C26" s="79">
        <v>7</v>
      </c>
      <c r="D26" s="79">
        <v>8</v>
      </c>
      <c r="E26" s="79">
        <v>6</v>
      </c>
    </row>
    <row r="28" spans="1:10" x14ac:dyDescent="0.25">
      <c r="A28" s="77" t="s">
        <v>43</v>
      </c>
      <c r="B28" t="s">
        <v>242</v>
      </c>
    </row>
    <row r="30" spans="1:10" x14ac:dyDescent="0.25">
      <c r="A30" s="77" t="s">
        <v>100</v>
      </c>
      <c r="B30" t="s">
        <v>114</v>
      </c>
      <c r="C30" t="s">
        <v>115</v>
      </c>
      <c r="D30" t="s">
        <v>125</v>
      </c>
      <c r="E30" t="s">
        <v>133</v>
      </c>
      <c r="F30" t="s">
        <v>118</v>
      </c>
      <c r="G30" t="s">
        <v>119</v>
      </c>
      <c r="H30" t="s">
        <v>120</v>
      </c>
      <c r="I30" t="s">
        <v>121</v>
      </c>
      <c r="J30" t="s">
        <v>122</v>
      </c>
    </row>
    <row r="31" spans="1:10" x14ac:dyDescent="0.25">
      <c r="A31" s="78" t="s">
        <v>123</v>
      </c>
      <c r="B31" s="79">
        <v>3</v>
      </c>
      <c r="C31" s="79">
        <v>3</v>
      </c>
      <c r="D31" s="79">
        <v>3</v>
      </c>
      <c r="E31" s="79">
        <v>2</v>
      </c>
      <c r="F31" s="79">
        <v>2</v>
      </c>
      <c r="G31" s="79">
        <v>1</v>
      </c>
      <c r="H31" s="79">
        <v>4</v>
      </c>
      <c r="I31" s="79">
        <v>2</v>
      </c>
      <c r="J31" s="79">
        <v>3</v>
      </c>
    </row>
    <row r="32" spans="1:10" x14ac:dyDescent="0.25">
      <c r="A32" s="78" t="s">
        <v>136</v>
      </c>
      <c r="B32" s="79">
        <v>4</v>
      </c>
      <c r="C32" s="79">
        <v>3</v>
      </c>
      <c r="D32" s="79">
        <v>3</v>
      </c>
      <c r="E32" s="79">
        <v>4</v>
      </c>
      <c r="F32" s="79">
        <v>4</v>
      </c>
      <c r="G32" s="79">
        <v>3</v>
      </c>
      <c r="H32" s="79">
        <v>3</v>
      </c>
      <c r="I32" s="79">
        <v>3</v>
      </c>
      <c r="J32" s="79">
        <v>3</v>
      </c>
    </row>
    <row r="33" spans="1:10" x14ac:dyDescent="0.25">
      <c r="A33" s="78" t="s">
        <v>90</v>
      </c>
      <c r="B33" s="79">
        <v>7</v>
      </c>
      <c r="C33" s="79">
        <v>6</v>
      </c>
      <c r="D33" s="79">
        <v>6</v>
      </c>
      <c r="E33" s="79">
        <v>6</v>
      </c>
      <c r="F33" s="79">
        <v>6</v>
      </c>
      <c r="G33" s="79">
        <v>4</v>
      </c>
      <c r="H33" s="79">
        <v>7</v>
      </c>
      <c r="I33" s="79">
        <v>5</v>
      </c>
      <c r="J33" s="79">
        <v>6</v>
      </c>
    </row>
  </sheetData>
  <pageMargins left="0.7" right="0.7" top="0.75" bottom="0.75" header="0.3" footer="0.3"/>
  <drawing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A34" sqref="A34:J37"/>
    </sheetView>
  </sheetViews>
  <sheetFormatPr defaultRowHeight="15" x14ac:dyDescent="0.25"/>
  <cols>
    <col min="1" max="2" width="13.42578125" customWidth="1"/>
    <col min="3" max="3" width="12.28515625" customWidth="1"/>
    <col min="4" max="4" width="19.28515625" customWidth="1"/>
    <col min="5" max="5" width="24.28515625" customWidth="1"/>
    <col min="6" max="6" width="17.85546875" customWidth="1"/>
    <col min="7" max="7" width="28.140625" customWidth="1"/>
    <col min="8" max="8" width="13.85546875" customWidth="1"/>
    <col min="9" max="9" width="22.42578125" customWidth="1"/>
    <col min="10" max="10" width="27.140625" customWidth="1"/>
  </cols>
  <sheetData>
    <row r="1" spans="1:6" x14ac:dyDescent="0.25">
      <c r="A1" s="77" t="s">
        <v>43</v>
      </c>
      <c r="B1" t="s">
        <v>223</v>
      </c>
    </row>
    <row r="3" spans="1:6" x14ac:dyDescent="0.25">
      <c r="A3" s="77" t="s">
        <v>100</v>
      </c>
      <c r="B3" t="s">
        <v>91</v>
      </c>
      <c r="C3" t="s">
        <v>92</v>
      </c>
      <c r="D3" t="s">
        <v>93</v>
      </c>
      <c r="E3" t="s">
        <v>94</v>
      </c>
      <c r="F3" t="s">
        <v>95</v>
      </c>
    </row>
    <row r="4" spans="1:6" x14ac:dyDescent="0.25">
      <c r="A4" s="78" t="s">
        <v>123</v>
      </c>
      <c r="B4" s="79">
        <v>2</v>
      </c>
      <c r="C4" s="79">
        <v>4</v>
      </c>
      <c r="D4" s="79">
        <v>3</v>
      </c>
      <c r="E4" s="79">
        <v>1</v>
      </c>
      <c r="F4" s="79">
        <v>3</v>
      </c>
    </row>
    <row r="5" spans="1:6" x14ac:dyDescent="0.25">
      <c r="A5" s="78" t="s">
        <v>136</v>
      </c>
      <c r="B5" s="79">
        <v>3</v>
      </c>
      <c r="C5" s="79">
        <v>3</v>
      </c>
      <c r="D5" s="79">
        <v>4</v>
      </c>
      <c r="E5" s="79">
        <v>2</v>
      </c>
      <c r="F5" s="79">
        <v>4</v>
      </c>
    </row>
    <row r="6" spans="1:6" x14ac:dyDescent="0.25">
      <c r="A6" s="78" t="s">
        <v>187</v>
      </c>
      <c r="B6" s="79">
        <v>4</v>
      </c>
      <c r="C6" s="79">
        <v>4</v>
      </c>
      <c r="D6" s="79">
        <v>4</v>
      </c>
      <c r="E6" s="79">
        <v>4</v>
      </c>
      <c r="F6" s="79">
        <v>4</v>
      </c>
    </row>
    <row r="7" spans="1:6" x14ac:dyDescent="0.25">
      <c r="A7" s="78" t="s">
        <v>90</v>
      </c>
      <c r="B7" s="79">
        <v>9</v>
      </c>
      <c r="C7" s="79">
        <v>11</v>
      </c>
      <c r="D7" s="79">
        <v>11</v>
      </c>
      <c r="E7" s="79">
        <v>7</v>
      </c>
      <c r="F7" s="79">
        <v>11</v>
      </c>
    </row>
    <row r="9" spans="1:6" x14ac:dyDescent="0.25">
      <c r="A9" s="77" t="s">
        <v>43</v>
      </c>
      <c r="B9" t="s">
        <v>223</v>
      </c>
    </row>
    <row r="11" spans="1:6" x14ac:dyDescent="0.25">
      <c r="A11" s="77" t="s">
        <v>100</v>
      </c>
      <c r="B11" t="s">
        <v>101</v>
      </c>
      <c r="C11" t="s">
        <v>102</v>
      </c>
      <c r="D11" t="s">
        <v>103</v>
      </c>
      <c r="E11" t="s">
        <v>104</v>
      </c>
      <c r="F11" t="s">
        <v>222</v>
      </c>
    </row>
    <row r="12" spans="1:6" x14ac:dyDescent="0.25">
      <c r="A12" s="78" t="s">
        <v>123</v>
      </c>
      <c r="B12" s="79">
        <v>2</v>
      </c>
      <c r="C12" s="79">
        <v>3</v>
      </c>
      <c r="D12" s="79">
        <v>3</v>
      </c>
      <c r="E12" s="79">
        <v>4</v>
      </c>
      <c r="F12" s="79">
        <v>3</v>
      </c>
    </row>
    <row r="13" spans="1:6" x14ac:dyDescent="0.25">
      <c r="A13" s="78" t="s">
        <v>136</v>
      </c>
      <c r="B13" s="79">
        <v>3</v>
      </c>
      <c r="C13" s="79">
        <v>4</v>
      </c>
      <c r="D13" s="79">
        <v>4</v>
      </c>
      <c r="E13" s="79">
        <v>3</v>
      </c>
      <c r="F13" s="79">
        <v>3</v>
      </c>
    </row>
    <row r="14" spans="1:6" x14ac:dyDescent="0.25">
      <c r="A14" s="78" t="s">
        <v>187</v>
      </c>
      <c r="B14" s="79">
        <v>3</v>
      </c>
      <c r="C14" s="79">
        <v>4</v>
      </c>
      <c r="D14" s="79">
        <v>4</v>
      </c>
      <c r="E14" s="79">
        <v>3</v>
      </c>
      <c r="F14" s="79">
        <v>4</v>
      </c>
    </row>
    <row r="15" spans="1:6" x14ac:dyDescent="0.25">
      <c r="A15" s="78" t="s">
        <v>90</v>
      </c>
      <c r="B15" s="79">
        <v>8</v>
      </c>
      <c r="C15" s="79">
        <v>11</v>
      </c>
      <c r="D15" s="79">
        <v>11</v>
      </c>
      <c r="E15" s="79">
        <v>10</v>
      </c>
      <c r="F15" s="79">
        <v>10</v>
      </c>
    </row>
    <row r="17" spans="1:5" x14ac:dyDescent="0.25">
      <c r="A17" s="77" t="s">
        <v>43</v>
      </c>
      <c r="B17" t="s">
        <v>223</v>
      </c>
    </row>
    <row r="19" spans="1:5" x14ac:dyDescent="0.25">
      <c r="A19" s="77" t="s">
        <v>100</v>
      </c>
      <c r="B19" t="s">
        <v>106</v>
      </c>
      <c r="C19" t="s">
        <v>107</v>
      </c>
      <c r="D19" t="s">
        <v>224</v>
      </c>
      <c r="E19" t="s">
        <v>109</v>
      </c>
    </row>
    <row r="20" spans="1:5" x14ac:dyDescent="0.25">
      <c r="A20" s="78" t="s">
        <v>123</v>
      </c>
      <c r="B20" s="79">
        <v>3</v>
      </c>
      <c r="C20" s="79">
        <v>2</v>
      </c>
      <c r="D20" s="79">
        <v>3</v>
      </c>
      <c r="E20" s="79">
        <v>2</v>
      </c>
    </row>
    <row r="21" spans="1:5" x14ac:dyDescent="0.25">
      <c r="A21" s="78" t="s">
        <v>136</v>
      </c>
      <c r="B21" s="79">
        <v>4</v>
      </c>
      <c r="C21" s="79">
        <v>3</v>
      </c>
      <c r="D21" s="79">
        <v>3</v>
      </c>
      <c r="E21" s="79">
        <v>3</v>
      </c>
    </row>
    <row r="22" spans="1:5" x14ac:dyDescent="0.25">
      <c r="A22" s="78" t="s">
        <v>187</v>
      </c>
      <c r="B22" s="79">
        <v>4</v>
      </c>
      <c r="C22" s="79">
        <v>4</v>
      </c>
      <c r="D22" s="79">
        <v>4</v>
      </c>
      <c r="E22" s="79">
        <v>3</v>
      </c>
    </row>
    <row r="23" spans="1:5" x14ac:dyDescent="0.25">
      <c r="A23" s="78" t="s">
        <v>90</v>
      </c>
      <c r="B23" s="79">
        <v>11</v>
      </c>
      <c r="C23" s="79">
        <v>9</v>
      </c>
      <c r="D23" s="79">
        <v>10</v>
      </c>
      <c r="E23" s="79">
        <v>8</v>
      </c>
    </row>
    <row r="25" spans="1:5" x14ac:dyDescent="0.25">
      <c r="A25" s="77" t="s">
        <v>43</v>
      </c>
      <c r="B25" t="s">
        <v>223</v>
      </c>
    </row>
    <row r="27" spans="1:5" x14ac:dyDescent="0.25">
      <c r="A27" s="77" t="s">
        <v>100</v>
      </c>
      <c r="B27" t="s">
        <v>225</v>
      </c>
      <c r="C27" t="s">
        <v>231</v>
      </c>
      <c r="D27" t="s">
        <v>112</v>
      </c>
      <c r="E27" t="s">
        <v>232</v>
      </c>
    </row>
    <row r="28" spans="1:5" x14ac:dyDescent="0.25">
      <c r="A28" s="78" t="s">
        <v>123</v>
      </c>
      <c r="B28" s="79">
        <v>2</v>
      </c>
      <c r="C28" s="79">
        <v>4</v>
      </c>
      <c r="D28" s="79">
        <v>4</v>
      </c>
      <c r="E28" s="79">
        <v>2</v>
      </c>
    </row>
    <row r="29" spans="1:5" x14ac:dyDescent="0.25">
      <c r="A29" s="78" t="s">
        <v>136</v>
      </c>
      <c r="B29" s="79">
        <v>3</v>
      </c>
      <c r="C29" s="79">
        <v>3</v>
      </c>
      <c r="D29" s="79">
        <v>4</v>
      </c>
      <c r="E29" s="79">
        <v>4</v>
      </c>
    </row>
    <row r="30" spans="1:5" x14ac:dyDescent="0.25">
      <c r="A30" s="78" t="s">
        <v>187</v>
      </c>
      <c r="B30" s="79">
        <v>4</v>
      </c>
      <c r="C30" s="79">
        <v>3</v>
      </c>
      <c r="D30" s="79">
        <v>4</v>
      </c>
      <c r="E30" s="79">
        <v>4</v>
      </c>
    </row>
    <row r="31" spans="1:5" x14ac:dyDescent="0.25">
      <c r="A31" s="78" t="s">
        <v>90</v>
      </c>
      <c r="B31" s="79">
        <v>9</v>
      </c>
      <c r="C31" s="79">
        <v>10</v>
      </c>
      <c r="D31" s="79">
        <v>12</v>
      </c>
      <c r="E31" s="79">
        <v>10</v>
      </c>
    </row>
    <row r="32" spans="1:5" x14ac:dyDescent="0.25">
      <c r="A32" s="77" t="s">
        <v>43</v>
      </c>
      <c r="B32" t="s">
        <v>223</v>
      </c>
    </row>
    <row r="34" spans="1:10" x14ac:dyDescent="0.25">
      <c r="A34" s="77" t="s">
        <v>100</v>
      </c>
      <c r="B34" t="s">
        <v>114</v>
      </c>
      <c r="C34" t="s">
        <v>115</v>
      </c>
      <c r="D34" t="s">
        <v>125</v>
      </c>
      <c r="E34" t="s">
        <v>117</v>
      </c>
      <c r="F34" t="s">
        <v>118</v>
      </c>
      <c r="G34" t="s">
        <v>234</v>
      </c>
      <c r="H34" t="s">
        <v>120</v>
      </c>
      <c r="I34" t="s">
        <v>121</v>
      </c>
      <c r="J34" t="s">
        <v>122</v>
      </c>
    </row>
    <row r="35" spans="1:10" x14ac:dyDescent="0.25">
      <c r="A35" s="78" t="s">
        <v>123</v>
      </c>
      <c r="B35" s="79">
        <v>3</v>
      </c>
      <c r="C35" s="79">
        <v>3</v>
      </c>
      <c r="D35" s="79">
        <v>3</v>
      </c>
      <c r="E35" s="79">
        <v>2</v>
      </c>
      <c r="F35" s="79">
        <v>2</v>
      </c>
      <c r="G35" s="79">
        <v>1</v>
      </c>
      <c r="H35" s="79">
        <v>4</v>
      </c>
      <c r="I35" s="79">
        <v>2</v>
      </c>
      <c r="J35" s="79">
        <v>3</v>
      </c>
    </row>
    <row r="36" spans="1:10" x14ac:dyDescent="0.25">
      <c r="A36" s="78" t="s">
        <v>136</v>
      </c>
      <c r="B36" s="79">
        <v>4</v>
      </c>
      <c r="C36" s="79">
        <v>3</v>
      </c>
      <c r="D36" s="79">
        <v>3</v>
      </c>
      <c r="E36" s="79">
        <v>4</v>
      </c>
      <c r="F36" s="79">
        <v>4</v>
      </c>
      <c r="G36" s="79">
        <v>3</v>
      </c>
      <c r="H36" s="79">
        <v>3</v>
      </c>
      <c r="I36" s="79">
        <v>3</v>
      </c>
      <c r="J36" s="79">
        <v>3</v>
      </c>
    </row>
    <row r="37" spans="1:10" x14ac:dyDescent="0.25">
      <c r="A37" s="78" t="s">
        <v>187</v>
      </c>
      <c r="B37" s="79">
        <v>4</v>
      </c>
      <c r="C37" s="79">
        <v>3</v>
      </c>
      <c r="D37" s="79">
        <v>3</v>
      </c>
      <c r="E37" s="79">
        <v>4</v>
      </c>
      <c r="F37" s="79">
        <v>4</v>
      </c>
      <c r="G37" s="79">
        <v>4</v>
      </c>
      <c r="H37" s="79">
        <v>4</v>
      </c>
      <c r="I37" s="79">
        <v>4</v>
      </c>
      <c r="J37" s="79">
        <v>4</v>
      </c>
    </row>
    <row r="38" spans="1:10" x14ac:dyDescent="0.25">
      <c r="A38" s="78" t="s">
        <v>90</v>
      </c>
      <c r="B38" s="79">
        <v>11</v>
      </c>
      <c r="C38" s="79">
        <v>9</v>
      </c>
      <c r="D38" s="79">
        <v>9</v>
      </c>
      <c r="E38" s="79">
        <v>10</v>
      </c>
      <c r="F38" s="79">
        <v>10</v>
      </c>
      <c r="G38" s="79">
        <v>8</v>
      </c>
      <c r="H38" s="79">
        <v>11</v>
      </c>
      <c r="I38" s="79">
        <v>9</v>
      </c>
      <c r="J38" s="79">
        <v>10</v>
      </c>
    </row>
  </sheetData>
  <pageMargins left="0.7" right="0.7" top="0.75" bottom="0.75" header="0.3" footer="0.3"/>
  <drawing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A5" sqref="A5"/>
    </sheetView>
  </sheetViews>
  <sheetFormatPr defaultRowHeight="15" x14ac:dyDescent="0.25"/>
  <cols>
    <col min="1" max="1" width="57.85546875" customWidth="1"/>
    <col min="2" max="2" width="27" customWidth="1"/>
    <col min="3" max="3" width="51.1406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6.5" x14ac:dyDescent="0.25">
      <c r="A5" s="30" t="s">
        <v>254</v>
      </c>
      <c r="B5" s="64" t="s">
        <v>123</v>
      </c>
      <c r="C5" s="1"/>
    </row>
    <row r="6" spans="1:3" ht="110.25" x14ac:dyDescent="0.25">
      <c r="A6" s="8" t="s">
        <v>3</v>
      </c>
      <c r="B6" s="9" t="s">
        <v>4</v>
      </c>
      <c r="C6" s="8" t="s">
        <v>5</v>
      </c>
    </row>
    <row r="7" spans="1:3" ht="15.75" x14ac:dyDescent="0.25">
      <c r="A7" s="24"/>
      <c r="B7" s="25"/>
      <c r="C7" s="26"/>
    </row>
    <row r="8" spans="1:3" ht="18" x14ac:dyDescent="0.25">
      <c r="A8" s="32"/>
      <c r="B8" s="33" t="s">
        <v>6</v>
      </c>
      <c r="C8" s="34"/>
    </row>
    <row r="9" spans="1:3" ht="18" x14ac:dyDescent="0.25">
      <c r="A9" s="35"/>
      <c r="B9" s="36" t="s">
        <v>7</v>
      </c>
      <c r="C9" s="37"/>
    </row>
    <row r="10" spans="1:3" ht="78.75" x14ac:dyDescent="0.25">
      <c r="A10" s="23" t="s">
        <v>8</v>
      </c>
      <c r="B10" s="20">
        <v>2</v>
      </c>
      <c r="C10" s="21"/>
    </row>
    <row r="11" spans="1:3" ht="78.75" x14ac:dyDescent="0.25">
      <c r="A11" s="23" t="s">
        <v>9</v>
      </c>
      <c r="B11" s="20">
        <v>3</v>
      </c>
      <c r="C11" s="21"/>
    </row>
    <row r="12" spans="1:3" ht="78.75" x14ac:dyDescent="0.25">
      <c r="A12" s="23" t="s">
        <v>10</v>
      </c>
      <c r="B12" s="20">
        <v>4</v>
      </c>
      <c r="C12" s="21"/>
    </row>
    <row r="13" spans="1:3" ht="94.5" x14ac:dyDescent="0.25">
      <c r="A13" s="23" t="s">
        <v>11</v>
      </c>
      <c r="B13" s="20">
        <v>4</v>
      </c>
      <c r="C13" s="21"/>
    </row>
    <row r="14" spans="1:3" ht="63" x14ac:dyDescent="0.25">
      <c r="A14" s="23" t="s">
        <v>12</v>
      </c>
      <c r="B14" s="20">
        <v>2</v>
      </c>
      <c r="C14" s="21"/>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7" t="s">
        <v>14</v>
      </c>
      <c r="B18" s="18">
        <v>1</v>
      </c>
      <c r="C18" s="19"/>
    </row>
    <row r="19" spans="1:3" ht="78.75" x14ac:dyDescent="0.25">
      <c r="A19" s="17" t="s">
        <v>15</v>
      </c>
      <c r="B19" s="18">
        <v>4</v>
      </c>
      <c r="C19" s="19"/>
    </row>
    <row r="20" spans="1:3" ht="78.75" x14ac:dyDescent="0.25">
      <c r="A20" s="17" t="s">
        <v>16</v>
      </c>
      <c r="B20" s="18">
        <v>4</v>
      </c>
      <c r="C20" s="19"/>
    </row>
    <row r="21" spans="1:3" ht="47.25" x14ac:dyDescent="0.25">
      <c r="A21" s="44" t="s">
        <v>17</v>
      </c>
      <c r="B21" s="18">
        <v>3</v>
      </c>
      <c r="C21" s="19"/>
    </row>
    <row r="22" spans="1:3" ht="63" x14ac:dyDescent="0.25">
      <c r="A22" s="17" t="s">
        <v>18</v>
      </c>
      <c r="B22" s="18">
        <v>2</v>
      </c>
      <c r="C22" s="19"/>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6" t="s">
        <v>21</v>
      </c>
      <c r="B26" s="11">
        <v>4</v>
      </c>
      <c r="C26" s="10"/>
    </row>
    <row r="27" spans="1:3" ht="63" x14ac:dyDescent="0.25">
      <c r="A27" s="16" t="s">
        <v>22</v>
      </c>
      <c r="B27" s="11">
        <v>2</v>
      </c>
      <c r="C27" s="10"/>
    </row>
    <row r="28" spans="1:3" ht="78.75" x14ac:dyDescent="0.25">
      <c r="A28" s="16" t="s">
        <v>23</v>
      </c>
      <c r="B28" s="11">
        <v>2</v>
      </c>
      <c r="C28" s="10"/>
    </row>
    <row r="29" spans="1:3" ht="63" x14ac:dyDescent="0.25">
      <c r="A29" s="16" t="s">
        <v>24</v>
      </c>
      <c r="B29" s="11">
        <v>2</v>
      </c>
      <c r="C29" s="10"/>
    </row>
    <row r="30" spans="1:3" ht="15.75" x14ac:dyDescent="0.25">
      <c r="A30" s="27"/>
      <c r="B30" s="28"/>
      <c r="C30" s="29"/>
    </row>
    <row r="31" spans="1:3" ht="18" x14ac:dyDescent="0.25">
      <c r="A31" s="51"/>
      <c r="B31" s="52" t="s">
        <v>25</v>
      </c>
      <c r="C31" s="53"/>
    </row>
    <row r="32" spans="1:3" ht="15.75" x14ac:dyDescent="0.25">
      <c r="A32" s="54"/>
      <c r="B32" s="55" t="s">
        <v>26</v>
      </c>
      <c r="C32" s="56"/>
    </row>
    <row r="33" spans="1:3" ht="63" x14ac:dyDescent="0.25">
      <c r="A33" s="15" t="s">
        <v>27</v>
      </c>
      <c r="B33" s="13">
        <v>2</v>
      </c>
      <c r="C33" s="12"/>
    </row>
    <row r="34" spans="1:3" ht="63" x14ac:dyDescent="0.25">
      <c r="A34" s="15" t="s">
        <v>28</v>
      </c>
      <c r="B34" s="13">
        <v>2</v>
      </c>
      <c r="C34" s="12"/>
    </row>
    <row r="35" spans="1:3" ht="63" x14ac:dyDescent="0.25">
      <c r="A35" s="15" t="s">
        <v>29</v>
      </c>
      <c r="B35" s="13">
        <v>2</v>
      </c>
      <c r="C35" s="12"/>
    </row>
    <row r="36" spans="1:3" ht="78.75" x14ac:dyDescent="0.25">
      <c r="A36" s="15" t="s">
        <v>30</v>
      </c>
      <c r="B36" s="13">
        <v>1</v>
      </c>
      <c r="C36" s="12"/>
    </row>
    <row r="37" spans="1:3" ht="15.75" x14ac:dyDescent="0.25">
      <c r="A37" s="27"/>
      <c r="B37" s="28"/>
      <c r="C37" s="29"/>
    </row>
    <row r="38" spans="1:3" ht="18" x14ac:dyDescent="0.25">
      <c r="A38" s="57"/>
      <c r="B38" s="58" t="s">
        <v>1</v>
      </c>
      <c r="C38" s="59"/>
    </row>
    <row r="39" spans="1:3" ht="15.75" x14ac:dyDescent="0.25">
      <c r="A39" s="60"/>
      <c r="B39" s="61" t="s">
        <v>31</v>
      </c>
      <c r="C39" s="62"/>
    </row>
    <row r="40" spans="1:3" ht="15.75" x14ac:dyDescent="0.25">
      <c r="A40" s="155" t="s">
        <v>32</v>
      </c>
      <c r="B40" s="156"/>
      <c r="C40" s="157"/>
    </row>
    <row r="41" spans="1:3" ht="15.75" x14ac:dyDescent="0.25">
      <c r="A41" s="14" t="s">
        <v>33</v>
      </c>
      <c r="B41" s="7">
        <v>2</v>
      </c>
      <c r="C41" s="6"/>
    </row>
    <row r="42" spans="1:3" ht="15.75" x14ac:dyDescent="0.25">
      <c r="A42" s="14" t="s">
        <v>34</v>
      </c>
      <c r="B42" s="7">
        <v>2</v>
      </c>
      <c r="C42" s="6"/>
    </row>
    <row r="43" spans="1:3" ht="15.75" x14ac:dyDescent="0.25">
      <c r="A43" s="155"/>
      <c r="B43" s="156"/>
      <c r="C43" s="157"/>
    </row>
    <row r="44" spans="1:3" ht="15.75" x14ac:dyDescent="0.25">
      <c r="A44" s="14" t="s">
        <v>36</v>
      </c>
      <c r="B44" s="7">
        <v>2</v>
      </c>
      <c r="C44" s="6"/>
    </row>
    <row r="45" spans="1:3" ht="15.75" x14ac:dyDescent="0.25">
      <c r="A45" s="14" t="s">
        <v>37</v>
      </c>
      <c r="B45" s="7">
        <v>2</v>
      </c>
      <c r="C45" s="6"/>
    </row>
    <row r="46" spans="1:3" ht="31.5" x14ac:dyDescent="0.25">
      <c r="A46" s="14" t="s">
        <v>38</v>
      </c>
      <c r="B46" s="7">
        <v>2</v>
      </c>
      <c r="C46" s="6"/>
    </row>
    <row r="47" spans="1:3" ht="31.5" x14ac:dyDescent="0.25">
      <c r="A47" s="14" t="s">
        <v>39</v>
      </c>
      <c r="B47" s="7">
        <v>2</v>
      </c>
      <c r="C47" s="6"/>
    </row>
    <row r="48" spans="1:3" ht="31.5" x14ac:dyDescent="0.25">
      <c r="A48" s="14" t="s">
        <v>40</v>
      </c>
      <c r="B48" s="7">
        <v>2</v>
      </c>
      <c r="C48" s="6"/>
    </row>
    <row r="49" spans="1:3" ht="31.5" x14ac:dyDescent="0.25">
      <c r="A49" s="14" t="s">
        <v>41</v>
      </c>
      <c r="B49" s="7">
        <v>1</v>
      </c>
      <c r="C49" s="6"/>
    </row>
    <row r="50" spans="1:3" ht="31.5" x14ac:dyDescent="0.25">
      <c r="A50" s="14" t="s">
        <v>42</v>
      </c>
      <c r="B50" s="7">
        <v>1</v>
      </c>
      <c r="C50" s="6"/>
    </row>
  </sheetData>
  <mergeCells count="2">
    <mergeCell ref="A40:C40"/>
    <mergeCell ref="A43:C43"/>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F53"/>
  <sheetViews>
    <sheetView view="pageBreakPreview" topLeftCell="A38" zoomScaleNormal="100" zoomScaleSheetLayoutView="100" workbookViewId="0">
      <selection activeCell="C11" sqref="C11"/>
    </sheetView>
  </sheetViews>
  <sheetFormatPr defaultColWidth="8.85546875" defaultRowHeight="15" x14ac:dyDescent="0.25"/>
  <cols>
    <col min="1" max="1" width="57.85546875" style="1" customWidth="1"/>
    <col min="2" max="2" width="27" style="1" customWidth="1"/>
    <col min="3" max="3" width="51.140625" style="1" customWidth="1"/>
    <col min="4" max="5" width="8.85546875" style="1"/>
    <col min="6" max="6" width="41" style="1" customWidth="1"/>
    <col min="7" max="16384" width="8.85546875" style="1"/>
  </cols>
  <sheetData>
    <row r="5" spans="1:6" ht="16.5" x14ac:dyDescent="0.25">
      <c r="A5" s="30" t="s">
        <v>254</v>
      </c>
      <c r="B5" s="64">
        <v>42307</v>
      </c>
    </row>
    <row r="6" spans="1:6" s="5" customFormat="1" ht="110.25" x14ac:dyDescent="0.25">
      <c r="A6" s="8" t="s">
        <v>3</v>
      </c>
      <c r="B6" s="9" t="s">
        <v>4</v>
      </c>
      <c r="C6" s="8" t="s">
        <v>5</v>
      </c>
      <c r="D6" s="2"/>
      <c r="F6" s="31"/>
    </row>
    <row r="7" spans="1:6" ht="15.75" hidden="1" x14ac:dyDescent="0.25">
      <c r="A7" s="24"/>
      <c r="B7" s="25"/>
      <c r="C7" s="26"/>
      <c r="D7" s="2"/>
    </row>
    <row r="8" spans="1:6" ht="17.45" customHeight="1" x14ac:dyDescent="0.25">
      <c r="A8" s="32"/>
      <c r="B8" s="33" t="s">
        <v>6</v>
      </c>
      <c r="C8" s="34"/>
      <c r="D8" s="2"/>
    </row>
    <row r="9" spans="1:6" ht="15.75" customHeight="1" x14ac:dyDescent="0.25">
      <c r="A9" s="35"/>
      <c r="B9" s="36" t="s">
        <v>7</v>
      </c>
      <c r="C9" s="37"/>
      <c r="D9" s="2"/>
    </row>
    <row r="10" spans="1:6" ht="78.75" x14ac:dyDescent="0.25">
      <c r="A10" s="23" t="s">
        <v>8</v>
      </c>
      <c r="B10" s="20">
        <v>3</v>
      </c>
      <c r="C10" s="21"/>
      <c r="D10" s="2"/>
    </row>
    <row r="11" spans="1:6" ht="78.75" x14ac:dyDescent="0.25">
      <c r="A11" s="23" t="s">
        <v>9</v>
      </c>
      <c r="B11" s="20">
        <v>3</v>
      </c>
      <c r="C11" s="21"/>
      <c r="D11" s="2"/>
    </row>
    <row r="12" spans="1:6" ht="78.75" x14ac:dyDescent="0.25">
      <c r="A12" s="23" t="s">
        <v>10</v>
      </c>
      <c r="B12" s="20">
        <v>4</v>
      </c>
      <c r="C12" s="21"/>
      <c r="D12" s="2"/>
    </row>
    <row r="13" spans="1:6" ht="94.5" x14ac:dyDescent="0.25">
      <c r="A13" s="23" t="s">
        <v>11</v>
      </c>
      <c r="B13" s="20">
        <v>3</v>
      </c>
      <c r="C13" s="21"/>
      <c r="D13" s="2"/>
    </row>
    <row r="14" spans="1:6" ht="63" x14ac:dyDescent="0.25">
      <c r="A14" s="23" t="s">
        <v>12</v>
      </c>
      <c r="B14" s="20">
        <v>2</v>
      </c>
      <c r="C14" s="21"/>
      <c r="D14" s="2"/>
    </row>
    <row r="15" spans="1:6" ht="7.9" customHeight="1" x14ac:dyDescent="0.25">
      <c r="A15" s="27"/>
      <c r="B15" s="28"/>
      <c r="C15" s="29"/>
      <c r="D15" s="2"/>
    </row>
    <row r="16" spans="1:6" ht="18" x14ac:dyDescent="0.25">
      <c r="A16" s="38"/>
      <c r="B16" s="39" t="s">
        <v>0</v>
      </c>
      <c r="C16" s="40"/>
      <c r="D16" s="2"/>
    </row>
    <row r="17" spans="1:4" ht="15.75" x14ac:dyDescent="0.25">
      <c r="A17" s="41"/>
      <c r="B17" s="42" t="s">
        <v>13</v>
      </c>
      <c r="C17" s="43"/>
      <c r="D17" s="2"/>
    </row>
    <row r="18" spans="1:4" ht="78.75" x14ac:dyDescent="0.25">
      <c r="A18" s="17" t="s">
        <v>14</v>
      </c>
      <c r="B18" s="18">
        <v>4</v>
      </c>
      <c r="C18" s="19"/>
      <c r="D18" s="2"/>
    </row>
    <row r="19" spans="1:4" ht="78.75" x14ac:dyDescent="0.25">
      <c r="A19" s="17" t="s">
        <v>15</v>
      </c>
      <c r="B19" s="18">
        <v>4</v>
      </c>
      <c r="C19" s="19"/>
      <c r="D19" s="2"/>
    </row>
    <row r="20" spans="1:4" ht="78.75" x14ac:dyDescent="0.25">
      <c r="A20" s="17" t="s">
        <v>16</v>
      </c>
      <c r="B20" s="18">
        <v>4</v>
      </c>
      <c r="C20" s="19"/>
      <c r="D20" s="2"/>
    </row>
    <row r="21" spans="1:4" ht="47.25" x14ac:dyDescent="0.25">
      <c r="A21" s="44" t="s">
        <v>17</v>
      </c>
      <c r="B21" s="18">
        <v>2</v>
      </c>
      <c r="C21" s="19"/>
      <c r="D21" s="2"/>
    </row>
    <row r="22" spans="1:4" ht="63" x14ac:dyDescent="0.25">
      <c r="A22" s="17" t="s">
        <v>18</v>
      </c>
      <c r="B22" s="18">
        <v>4</v>
      </c>
      <c r="C22" s="19"/>
      <c r="D22" s="2"/>
    </row>
    <row r="23" spans="1:4" ht="7.9" customHeight="1" x14ac:dyDescent="0.25">
      <c r="A23" s="27"/>
      <c r="B23" s="28"/>
      <c r="C23" s="29"/>
      <c r="D23" s="2"/>
    </row>
    <row r="24" spans="1:4" ht="18" x14ac:dyDescent="0.25">
      <c r="A24" s="45"/>
      <c r="B24" s="46" t="s">
        <v>19</v>
      </c>
      <c r="C24" s="47"/>
      <c r="D24" s="2"/>
    </row>
    <row r="25" spans="1:4" ht="15.75" x14ac:dyDescent="0.25">
      <c r="A25" s="48"/>
      <c r="B25" s="49" t="s">
        <v>20</v>
      </c>
      <c r="C25" s="50"/>
      <c r="D25" s="2"/>
    </row>
    <row r="26" spans="1:4" ht="78.75" x14ac:dyDescent="0.25">
      <c r="A26" s="16" t="s">
        <v>21</v>
      </c>
      <c r="B26" s="11">
        <v>1</v>
      </c>
      <c r="C26" s="10"/>
      <c r="D26" s="2"/>
    </row>
    <row r="27" spans="1:4" ht="63" x14ac:dyDescent="0.25">
      <c r="A27" s="16" t="s">
        <v>22</v>
      </c>
      <c r="B27" s="11">
        <v>1</v>
      </c>
      <c r="C27" s="10"/>
      <c r="D27" s="2"/>
    </row>
    <row r="28" spans="1:4" ht="78.75" x14ac:dyDescent="0.25">
      <c r="A28" s="16" t="s">
        <v>23</v>
      </c>
      <c r="B28" s="11">
        <v>1</v>
      </c>
      <c r="C28" s="10"/>
      <c r="D28" s="2"/>
    </row>
    <row r="29" spans="1:4" ht="63" x14ac:dyDescent="0.25">
      <c r="A29" s="16" t="s">
        <v>24</v>
      </c>
      <c r="B29" s="11">
        <v>1</v>
      </c>
      <c r="C29" s="10"/>
      <c r="D29" s="2"/>
    </row>
    <row r="30" spans="1:4" ht="7.5" customHeight="1" x14ac:dyDescent="0.25">
      <c r="A30" s="27"/>
      <c r="B30" s="28"/>
      <c r="C30" s="29"/>
      <c r="D30" s="2"/>
    </row>
    <row r="31" spans="1:4" ht="18" x14ac:dyDescent="0.25">
      <c r="A31" s="51"/>
      <c r="B31" s="52" t="s">
        <v>25</v>
      </c>
      <c r="C31" s="53"/>
      <c r="D31" s="2"/>
    </row>
    <row r="32" spans="1:4" ht="15.75" customHeight="1" x14ac:dyDescent="0.25">
      <c r="A32" s="54"/>
      <c r="B32" s="55" t="s">
        <v>26</v>
      </c>
      <c r="C32" s="56"/>
      <c r="D32" s="2"/>
    </row>
    <row r="33" spans="1:4" ht="63" x14ac:dyDescent="0.25">
      <c r="A33" s="15" t="s">
        <v>27</v>
      </c>
      <c r="B33" s="13">
        <v>4</v>
      </c>
      <c r="C33" s="12"/>
      <c r="D33" s="2"/>
    </row>
    <row r="34" spans="1:4" ht="63" x14ac:dyDescent="0.25">
      <c r="A34" s="15" t="s">
        <v>28</v>
      </c>
      <c r="B34" s="13">
        <v>1</v>
      </c>
      <c r="C34" s="12"/>
      <c r="D34" s="2"/>
    </row>
    <row r="35" spans="1:4" ht="63" x14ac:dyDescent="0.25">
      <c r="A35" s="15" t="s">
        <v>29</v>
      </c>
      <c r="B35" s="13">
        <v>3</v>
      </c>
      <c r="C35" s="12"/>
      <c r="D35" s="2"/>
    </row>
    <row r="36" spans="1:4" ht="79.150000000000006" customHeight="1" x14ac:dyDescent="0.25">
      <c r="A36" s="15" t="s">
        <v>30</v>
      </c>
      <c r="B36" s="13">
        <v>2</v>
      </c>
      <c r="C36" s="12"/>
      <c r="D36" s="2"/>
    </row>
    <row r="37" spans="1:4" ht="7.9" customHeight="1" x14ac:dyDescent="0.25">
      <c r="A37" s="27"/>
      <c r="B37" s="28"/>
      <c r="C37" s="29"/>
      <c r="D37" s="2"/>
    </row>
    <row r="38" spans="1:4" ht="18" x14ac:dyDescent="0.25">
      <c r="A38" s="57"/>
      <c r="B38" s="58" t="s">
        <v>1</v>
      </c>
      <c r="C38" s="59"/>
      <c r="D38" s="22"/>
    </row>
    <row r="39" spans="1:4" ht="15.75" customHeight="1" x14ac:dyDescent="0.25">
      <c r="A39" s="60"/>
      <c r="B39" s="61" t="s">
        <v>31</v>
      </c>
      <c r="C39" s="62"/>
      <c r="D39" s="2"/>
    </row>
    <row r="40" spans="1:4" ht="30" customHeight="1" x14ac:dyDescent="0.25">
      <c r="A40" s="155" t="s">
        <v>32</v>
      </c>
      <c r="B40" s="156"/>
      <c r="C40" s="157"/>
      <c r="D40" s="2"/>
    </row>
    <row r="41" spans="1:4" ht="15.75" customHeight="1" x14ac:dyDescent="0.25">
      <c r="A41" s="14" t="s">
        <v>33</v>
      </c>
      <c r="B41" s="7">
        <v>3</v>
      </c>
      <c r="C41" s="6"/>
      <c r="D41" s="2"/>
    </row>
    <row r="42" spans="1:4" ht="15.75" customHeight="1" x14ac:dyDescent="0.25">
      <c r="A42" s="14" t="s">
        <v>34</v>
      </c>
      <c r="B42" s="7">
        <v>3</v>
      </c>
      <c r="C42" s="6"/>
      <c r="D42" s="2"/>
    </row>
    <row r="43" spans="1:4" ht="30" customHeight="1" x14ac:dyDescent="0.25">
      <c r="A43" s="155" t="s">
        <v>35</v>
      </c>
      <c r="B43" s="156"/>
      <c r="C43" s="157"/>
      <c r="D43" s="2"/>
    </row>
    <row r="44" spans="1:4" ht="15.75" customHeight="1" x14ac:dyDescent="0.25">
      <c r="A44" s="14" t="s">
        <v>36</v>
      </c>
      <c r="B44" s="7">
        <v>3</v>
      </c>
      <c r="C44" s="6"/>
      <c r="D44" s="2"/>
    </row>
    <row r="45" spans="1:4" ht="15.75" customHeight="1" x14ac:dyDescent="0.25">
      <c r="A45" s="14" t="s">
        <v>37</v>
      </c>
      <c r="B45" s="7">
        <v>3</v>
      </c>
      <c r="C45" s="6"/>
      <c r="D45" s="2"/>
    </row>
    <row r="46" spans="1:4" ht="31.5" x14ac:dyDescent="0.25">
      <c r="A46" s="14" t="s">
        <v>38</v>
      </c>
      <c r="B46" s="7">
        <v>2</v>
      </c>
      <c r="C46" s="6"/>
      <c r="D46" s="2"/>
    </row>
    <row r="47" spans="1:4" ht="31.5" x14ac:dyDescent="0.25">
      <c r="A47" s="14" t="s">
        <v>39</v>
      </c>
      <c r="B47" s="7">
        <v>1</v>
      </c>
      <c r="C47" s="6"/>
      <c r="D47" s="2"/>
    </row>
    <row r="48" spans="1:4" ht="31.5" x14ac:dyDescent="0.25">
      <c r="A48" s="14" t="s">
        <v>40</v>
      </c>
      <c r="B48" s="7">
        <v>2</v>
      </c>
      <c r="C48" s="6"/>
      <c r="D48" s="2"/>
    </row>
    <row r="49" spans="1:4" ht="31.5" x14ac:dyDescent="0.25">
      <c r="A49" s="14" t="s">
        <v>41</v>
      </c>
      <c r="B49" s="7">
        <v>1</v>
      </c>
      <c r="C49" s="6"/>
      <c r="D49" s="2"/>
    </row>
    <row r="50" spans="1:4" ht="31.5" x14ac:dyDescent="0.25">
      <c r="A50" s="14" t="s">
        <v>42</v>
      </c>
      <c r="B50" s="7">
        <v>1</v>
      </c>
      <c r="C50" s="6"/>
      <c r="D50" s="2"/>
    </row>
    <row r="51" spans="1:4" ht="15.75" x14ac:dyDescent="0.25">
      <c r="A51" s="2"/>
      <c r="B51" s="4"/>
      <c r="C51" s="2"/>
      <c r="D51" s="2"/>
    </row>
    <row r="52" spans="1:4" ht="15.75" x14ac:dyDescent="0.25">
      <c r="A52" s="2"/>
      <c r="B52" s="2"/>
      <c r="C52" s="2"/>
      <c r="D52" s="2"/>
    </row>
    <row r="53" spans="1:4" ht="15.75" x14ac:dyDescent="0.25">
      <c r="A53" s="2"/>
      <c r="B53" s="2"/>
      <c r="C53" s="2"/>
    </row>
  </sheetData>
  <mergeCells count="2">
    <mergeCell ref="A40:C40"/>
    <mergeCell ref="A43:C43"/>
  </mergeCells>
  <printOptions horizontalCentered="1"/>
  <pageMargins left="0.25" right="0.25" top="0.5" bottom="0.5" header="0.3" footer="0.3"/>
  <pageSetup scale="37" orientation="portrait" r:id="rId1"/>
  <rowBreaks count="1" manualBreakCount="1">
    <brk id="29" max="2"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E13" sqref="E13"/>
    </sheetView>
  </sheetViews>
  <sheetFormatPr defaultRowHeight="15" x14ac:dyDescent="0.25"/>
  <cols>
    <col min="1" max="1" width="57.85546875" customWidth="1"/>
    <col min="2" max="2" width="27" customWidth="1"/>
    <col min="3" max="3" width="51.1406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6.5" x14ac:dyDescent="0.25">
      <c r="A5" s="30" t="s">
        <v>251</v>
      </c>
      <c r="B5" s="30" t="s">
        <v>196</v>
      </c>
      <c r="C5" s="1"/>
    </row>
    <row r="6" spans="1:3" ht="110.25" x14ac:dyDescent="0.25">
      <c r="A6" s="123" t="s">
        <v>3</v>
      </c>
      <c r="B6" s="124" t="s">
        <v>4</v>
      </c>
      <c r="C6" s="123" t="s">
        <v>5</v>
      </c>
    </row>
    <row r="7" spans="1:3" ht="15.75" x14ac:dyDescent="0.25">
      <c r="A7" s="24"/>
      <c r="B7" s="25"/>
      <c r="C7" s="26"/>
    </row>
    <row r="8" spans="1:3" ht="18" x14ac:dyDescent="0.25">
      <c r="A8" s="32"/>
      <c r="B8" s="33" t="s">
        <v>6</v>
      </c>
      <c r="C8" s="34"/>
    </row>
    <row r="9" spans="1:3" ht="18" x14ac:dyDescent="0.25">
      <c r="A9" s="35"/>
      <c r="B9" s="36" t="s">
        <v>7</v>
      </c>
      <c r="C9" s="37"/>
    </row>
    <row r="10" spans="1:3" ht="78.75" x14ac:dyDescent="0.25">
      <c r="A10" s="125" t="s">
        <v>8</v>
      </c>
      <c r="B10" s="126">
        <v>3</v>
      </c>
      <c r="C10" s="127"/>
    </row>
    <row r="11" spans="1:3" ht="78.75" x14ac:dyDescent="0.25">
      <c r="A11" s="125" t="s">
        <v>9</v>
      </c>
      <c r="B11" s="126">
        <v>3</v>
      </c>
      <c r="C11" s="127"/>
    </row>
    <row r="12" spans="1:3" ht="78.75" x14ac:dyDescent="0.25">
      <c r="A12" s="125" t="s">
        <v>10</v>
      </c>
      <c r="B12" s="126">
        <v>4</v>
      </c>
      <c r="C12" s="127"/>
    </row>
    <row r="13" spans="1:3" ht="94.5" x14ac:dyDescent="0.25">
      <c r="A13" s="125" t="s">
        <v>11</v>
      </c>
      <c r="B13" s="126">
        <v>3</v>
      </c>
      <c r="C13" s="127"/>
    </row>
    <row r="14" spans="1:3" ht="63" x14ac:dyDescent="0.25">
      <c r="A14" s="125" t="s">
        <v>12</v>
      </c>
      <c r="B14" s="126">
        <v>2</v>
      </c>
      <c r="C14" s="127"/>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29" t="s">
        <v>14</v>
      </c>
      <c r="B18" s="130">
        <v>4</v>
      </c>
      <c r="C18" s="131"/>
    </row>
    <row r="19" spans="1:3" ht="78.75" x14ac:dyDescent="0.25">
      <c r="A19" s="129" t="s">
        <v>15</v>
      </c>
      <c r="B19" s="130">
        <v>4</v>
      </c>
      <c r="C19" s="131"/>
    </row>
    <row r="20" spans="1:3" ht="78.75" x14ac:dyDescent="0.25">
      <c r="A20" s="129" t="s">
        <v>16</v>
      </c>
      <c r="B20" s="130">
        <v>4</v>
      </c>
      <c r="C20" s="131"/>
    </row>
    <row r="21" spans="1:3" ht="47.25" x14ac:dyDescent="0.25">
      <c r="A21" s="132" t="s">
        <v>17</v>
      </c>
      <c r="B21" s="130">
        <v>2</v>
      </c>
      <c r="C21" s="131"/>
    </row>
    <row r="22" spans="1:3" ht="63" x14ac:dyDescent="0.25">
      <c r="A22" s="129" t="s">
        <v>18</v>
      </c>
      <c r="B22" s="130">
        <v>4</v>
      </c>
      <c r="C22" s="131"/>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33" t="s">
        <v>21</v>
      </c>
      <c r="B26" s="134">
        <v>1</v>
      </c>
      <c r="C26" s="135"/>
    </row>
    <row r="27" spans="1:3" ht="63" x14ac:dyDescent="0.25">
      <c r="A27" s="133" t="s">
        <v>22</v>
      </c>
      <c r="B27" s="134">
        <v>1</v>
      </c>
      <c r="C27" s="135"/>
    </row>
    <row r="28" spans="1:3" ht="78.75" x14ac:dyDescent="0.25">
      <c r="A28" s="133" t="s">
        <v>23</v>
      </c>
      <c r="B28" s="134">
        <v>1</v>
      </c>
      <c r="C28" s="135"/>
    </row>
    <row r="29" spans="1:3" ht="63" x14ac:dyDescent="0.25">
      <c r="A29" s="133" t="s">
        <v>24</v>
      </c>
      <c r="B29" s="134">
        <v>1</v>
      </c>
      <c r="C29" s="135"/>
    </row>
    <row r="30" spans="1:3" ht="15.75" x14ac:dyDescent="0.25">
      <c r="A30" s="27"/>
      <c r="B30" s="28"/>
      <c r="C30" s="29"/>
    </row>
    <row r="31" spans="1:3" ht="18" x14ac:dyDescent="0.25">
      <c r="A31" s="51"/>
      <c r="B31" s="52" t="s">
        <v>25</v>
      </c>
      <c r="C31" s="53"/>
    </row>
    <row r="32" spans="1:3" ht="15.75" x14ac:dyDescent="0.25">
      <c r="A32" s="54"/>
      <c r="B32" s="55" t="s">
        <v>26</v>
      </c>
      <c r="C32" s="56"/>
    </row>
    <row r="33" spans="1:3" ht="63" x14ac:dyDescent="0.25">
      <c r="A33" s="136" t="s">
        <v>27</v>
      </c>
      <c r="B33" s="137">
        <v>4</v>
      </c>
      <c r="C33" s="138"/>
    </row>
    <row r="34" spans="1:3" ht="63" x14ac:dyDescent="0.25">
      <c r="A34" s="136" t="s">
        <v>28</v>
      </c>
      <c r="B34" s="137">
        <v>2</v>
      </c>
      <c r="C34" s="138"/>
    </row>
    <row r="35" spans="1:3" ht="63" x14ac:dyDescent="0.25">
      <c r="A35" s="136" t="s">
        <v>29</v>
      </c>
      <c r="B35" s="137">
        <v>3</v>
      </c>
      <c r="C35" s="138"/>
    </row>
    <row r="36" spans="1:3" ht="78.75" x14ac:dyDescent="0.25">
      <c r="A36" s="136" t="s">
        <v>30</v>
      </c>
      <c r="B36" s="137">
        <v>2</v>
      </c>
      <c r="C36" s="138"/>
    </row>
    <row r="37" spans="1:3" ht="15.75" x14ac:dyDescent="0.25">
      <c r="A37" s="27"/>
      <c r="B37" s="28"/>
      <c r="C37" s="29"/>
    </row>
    <row r="38" spans="1:3" ht="18" x14ac:dyDescent="0.25">
      <c r="A38" s="57"/>
      <c r="B38" s="58" t="s">
        <v>1</v>
      </c>
      <c r="C38" s="59"/>
    </row>
    <row r="39" spans="1:3" ht="15.75" x14ac:dyDescent="0.25">
      <c r="A39" s="60"/>
      <c r="B39" s="61" t="s">
        <v>31</v>
      </c>
      <c r="C39" s="62"/>
    </row>
    <row r="40" spans="1:3" ht="15.75" x14ac:dyDescent="0.25">
      <c r="A40" s="155" t="s">
        <v>32</v>
      </c>
      <c r="B40" s="156"/>
      <c r="C40" s="157"/>
    </row>
    <row r="41" spans="1:3" ht="15.75" x14ac:dyDescent="0.25">
      <c r="A41" s="139" t="s">
        <v>33</v>
      </c>
      <c r="B41" s="140">
        <v>3</v>
      </c>
      <c r="C41" s="141"/>
    </row>
    <row r="42" spans="1:3" ht="15.75" x14ac:dyDescent="0.25">
      <c r="A42" s="139" t="s">
        <v>34</v>
      </c>
      <c r="B42" s="140">
        <v>3</v>
      </c>
      <c r="C42" s="141"/>
    </row>
    <row r="43" spans="1:3" ht="15.75" x14ac:dyDescent="0.25">
      <c r="A43" s="155" t="s">
        <v>35</v>
      </c>
      <c r="B43" s="156"/>
      <c r="C43" s="157"/>
    </row>
    <row r="44" spans="1:3" ht="15.75" x14ac:dyDescent="0.25">
      <c r="A44" s="139" t="s">
        <v>36</v>
      </c>
      <c r="B44" s="140">
        <v>3</v>
      </c>
      <c r="C44" s="141"/>
    </row>
    <row r="45" spans="1:3" ht="15.75" x14ac:dyDescent="0.25">
      <c r="A45" s="139" t="s">
        <v>37</v>
      </c>
      <c r="B45" s="140">
        <v>3</v>
      </c>
      <c r="C45" s="141"/>
    </row>
    <row r="46" spans="1:3" ht="31.5" x14ac:dyDescent="0.25">
      <c r="A46" s="139" t="s">
        <v>38</v>
      </c>
      <c r="B46" s="140">
        <v>2</v>
      </c>
      <c r="C46" s="141"/>
    </row>
    <row r="47" spans="1:3" ht="31.5" x14ac:dyDescent="0.25">
      <c r="A47" s="139" t="s">
        <v>39</v>
      </c>
      <c r="B47" s="140">
        <v>2</v>
      </c>
      <c r="C47" s="141"/>
    </row>
    <row r="48" spans="1:3" ht="31.5" x14ac:dyDescent="0.25">
      <c r="A48" s="139" t="s">
        <v>40</v>
      </c>
      <c r="B48" s="140">
        <v>2</v>
      </c>
      <c r="C48" s="141"/>
    </row>
    <row r="49" spans="1:3" ht="31.5" x14ac:dyDescent="0.25">
      <c r="A49" s="139" t="s">
        <v>41</v>
      </c>
      <c r="B49" s="140">
        <v>1</v>
      </c>
      <c r="C49" s="141"/>
    </row>
    <row r="50" spans="1:3" ht="31.5" x14ac:dyDescent="0.25">
      <c r="A50" s="139" t="s">
        <v>42</v>
      </c>
      <c r="B50" s="140">
        <v>1</v>
      </c>
      <c r="C50" s="141"/>
    </row>
  </sheetData>
  <mergeCells count="2">
    <mergeCell ref="A40:C40"/>
    <mergeCell ref="A43:C4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topLeftCell="A64" workbookViewId="0">
      <selection activeCell="K15" sqref="K15"/>
    </sheetView>
  </sheetViews>
  <sheetFormatPr defaultRowHeight="15" x14ac:dyDescent="0.25"/>
  <cols>
    <col min="1" max="1" width="13.42578125" bestFit="1" customWidth="1"/>
    <col min="2" max="2" width="13.42578125" customWidth="1"/>
    <col min="3" max="3" width="12.28515625" customWidth="1"/>
    <col min="4" max="4" width="19.28515625" customWidth="1"/>
    <col min="5" max="5" width="24.28515625" customWidth="1"/>
    <col min="6" max="6" width="17.85546875" customWidth="1"/>
    <col min="7" max="7" width="21.42578125" customWidth="1"/>
    <col min="8" max="8" width="13.85546875" customWidth="1"/>
    <col min="9" max="9" width="22.42578125" customWidth="1"/>
    <col min="10" max="10" width="27.140625" customWidth="1"/>
    <col min="11" max="11" width="30.28515625" bestFit="1" customWidth="1"/>
    <col min="12" max="12" width="22.28515625" bestFit="1" customWidth="1"/>
    <col min="13" max="13" width="26.140625" bestFit="1" customWidth="1"/>
    <col min="14" max="14" width="23" bestFit="1" customWidth="1"/>
    <col min="15" max="15" width="27.7109375" bestFit="1" customWidth="1"/>
  </cols>
  <sheetData>
    <row r="1" spans="1:6" x14ac:dyDescent="0.25">
      <c r="A1" s="77" t="s">
        <v>43</v>
      </c>
      <c r="B1" t="s">
        <v>243</v>
      </c>
    </row>
    <row r="3" spans="1:6" x14ac:dyDescent="0.25">
      <c r="A3" s="77" t="s">
        <v>100</v>
      </c>
      <c r="B3" t="s">
        <v>91</v>
      </c>
      <c r="C3" t="s">
        <v>92</v>
      </c>
      <c r="D3" t="s">
        <v>93</v>
      </c>
      <c r="E3" t="s">
        <v>94</v>
      </c>
      <c r="F3" t="s">
        <v>95</v>
      </c>
    </row>
    <row r="4" spans="1:6" x14ac:dyDescent="0.25">
      <c r="A4" s="78" t="s">
        <v>123</v>
      </c>
      <c r="B4" s="79">
        <v>2</v>
      </c>
      <c r="C4" s="79">
        <v>3</v>
      </c>
      <c r="D4" s="79">
        <v>4</v>
      </c>
      <c r="E4" s="79">
        <v>4</v>
      </c>
      <c r="F4" s="79">
        <v>2</v>
      </c>
    </row>
    <row r="5" spans="1:6" x14ac:dyDescent="0.25">
      <c r="A5" s="78" t="s">
        <v>136</v>
      </c>
      <c r="B5" s="79">
        <v>3</v>
      </c>
      <c r="C5" s="79">
        <v>3</v>
      </c>
      <c r="D5" s="79">
        <v>4</v>
      </c>
      <c r="E5" s="79">
        <v>3</v>
      </c>
      <c r="F5" s="79">
        <v>2</v>
      </c>
    </row>
    <row r="6" spans="1:6" x14ac:dyDescent="0.25">
      <c r="A6" s="78" t="s">
        <v>90</v>
      </c>
      <c r="B6" s="79">
        <v>5</v>
      </c>
      <c r="C6" s="79">
        <v>6</v>
      </c>
      <c r="D6" s="79">
        <v>8</v>
      </c>
      <c r="E6" s="79">
        <v>7</v>
      </c>
      <c r="F6" s="79">
        <v>4</v>
      </c>
    </row>
    <row r="9" spans="1:6" x14ac:dyDescent="0.25">
      <c r="A9" s="77" t="s">
        <v>43</v>
      </c>
      <c r="B9" t="s">
        <v>243</v>
      </c>
    </row>
    <row r="11" spans="1:6" x14ac:dyDescent="0.25">
      <c r="A11" s="77" t="s">
        <v>100</v>
      </c>
      <c r="B11" t="s">
        <v>101</v>
      </c>
      <c r="C11" t="s">
        <v>102</v>
      </c>
      <c r="D11" t="s">
        <v>103</v>
      </c>
      <c r="E11" t="s">
        <v>104</v>
      </c>
      <c r="F11" t="s">
        <v>105</v>
      </c>
    </row>
    <row r="12" spans="1:6" x14ac:dyDescent="0.25">
      <c r="A12" s="78" t="s">
        <v>123</v>
      </c>
      <c r="B12" s="79">
        <v>1</v>
      </c>
      <c r="C12" s="79">
        <v>4</v>
      </c>
      <c r="D12" s="79">
        <v>4</v>
      </c>
      <c r="E12" s="79">
        <v>3</v>
      </c>
      <c r="F12" s="79">
        <v>2</v>
      </c>
    </row>
    <row r="13" spans="1:6" x14ac:dyDescent="0.25">
      <c r="A13" s="78" t="s">
        <v>136</v>
      </c>
      <c r="B13" s="79">
        <v>4</v>
      </c>
      <c r="C13" s="79">
        <v>4</v>
      </c>
      <c r="D13" s="79">
        <v>4</v>
      </c>
      <c r="E13" s="79">
        <v>2</v>
      </c>
      <c r="F13" s="79">
        <v>4</v>
      </c>
    </row>
    <row r="14" spans="1:6" x14ac:dyDescent="0.25">
      <c r="A14" s="78" t="s">
        <v>90</v>
      </c>
      <c r="B14" s="79">
        <v>5</v>
      </c>
      <c r="C14" s="79">
        <v>8</v>
      </c>
      <c r="D14" s="79">
        <v>8</v>
      </c>
      <c r="E14" s="79">
        <v>5</v>
      </c>
      <c r="F14" s="79">
        <v>6</v>
      </c>
    </row>
    <row r="16" spans="1:6" x14ac:dyDescent="0.25">
      <c r="A16" s="77" t="s">
        <v>43</v>
      </c>
      <c r="B16" t="s">
        <v>243</v>
      </c>
    </row>
    <row r="18" spans="1:10" x14ac:dyDescent="0.25">
      <c r="A18" s="77" t="s">
        <v>100</v>
      </c>
      <c r="B18" t="s">
        <v>106</v>
      </c>
      <c r="C18" t="s">
        <v>107</v>
      </c>
      <c r="D18" t="s">
        <v>108</v>
      </c>
      <c r="E18" t="s">
        <v>109</v>
      </c>
    </row>
    <row r="19" spans="1:10" x14ac:dyDescent="0.25">
      <c r="A19" s="78" t="s">
        <v>123</v>
      </c>
      <c r="B19" s="79">
        <v>4</v>
      </c>
      <c r="C19" s="79">
        <v>2</v>
      </c>
      <c r="D19" s="79">
        <v>2</v>
      </c>
      <c r="E19" s="79">
        <v>2</v>
      </c>
    </row>
    <row r="20" spans="1:10" x14ac:dyDescent="0.25">
      <c r="A20" s="78" t="s">
        <v>136</v>
      </c>
      <c r="B20" s="79">
        <v>2</v>
      </c>
      <c r="C20" s="79">
        <v>2</v>
      </c>
      <c r="D20" s="79">
        <v>1</v>
      </c>
      <c r="E20" s="79">
        <v>1</v>
      </c>
    </row>
    <row r="21" spans="1:10" x14ac:dyDescent="0.25">
      <c r="A21" s="78" t="s">
        <v>90</v>
      </c>
      <c r="B21" s="79">
        <v>6</v>
      </c>
      <c r="C21" s="79">
        <v>4</v>
      </c>
      <c r="D21" s="79">
        <v>3</v>
      </c>
      <c r="E21" s="79">
        <v>3</v>
      </c>
    </row>
    <row r="23" spans="1:10" x14ac:dyDescent="0.25">
      <c r="A23" s="77" t="s">
        <v>43</v>
      </c>
      <c r="B23" t="s">
        <v>243</v>
      </c>
    </row>
    <row r="25" spans="1:10" x14ac:dyDescent="0.25">
      <c r="A25" s="77" t="s">
        <v>100</v>
      </c>
      <c r="B25" t="s">
        <v>110</v>
      </c>
      <c r="C25" t="s">
        <v>111</v>
      </c>
      <c r="D25" t="s">
        <v>132</v>
      </c>
      <c r="E25" t="s">
        <v>113</v>
      </c>
    </row>
    <row r="26" spans="1:10" x14ac:dyDescent="0.25">
      <c r="A26" s="78" t="s">
        <v>123</v>
      </c>
      <c r="B26" s="79">
        <v>2</v>
      </c>
      <c r="C26" s="79">
        <v>2</v>
      </c>
      <c r="D26" s="79">
        <v>2</v>
      </c>
      <c r="E26" s="79">
        <v>1</v>
      </c>
    </row>
    <row r="27" spans="1:10" x14ac:dyDescent="0.25">
      <c r="A27" s="78" t="s">
        <v>136</v>
      </c>
      <c r="B27" s="79">
        <v>4</v>
      </c>
      <c r="C27" s="79">
        <v>3</v>
      </c>
      <c r="D27" s="79">
        <v>3</v>
      </c>
      <c r="E27" s="79">
        <v>2</v>
      </c>
    </row>
    <row r="28" spans="1:10" x14ac:dyDescent="0.25">
      <c r="A28" s="78" t="s">
        <v>90</v>
      </c>
      <c r="B28" s="79">
        <v>6</v>
      </c>
      <c r="C28" s="79">
        <v>5</v>
      </c>
      <c r="D28" s="79">
        <v>5</v>
      </c>
      <c r="E28" s="79">
        <v>3</v>
      </c>
    </row>
    <row r="30" spans="1:10" x14ac:dyDescent="0.25">
      <c r="A30" s="77" t="s">
        <v>43</v>
      </c>
      <c r="B30" t="s">
        <v>243</v>
      </c>
    </row>
    <row r="32" spans="1:10" x14ac:dyDescent="0.25">
      <c r="A32" s="77" t="s">
        <v>100</v>
      </c>
      <c r="B32" t="s">
        <v>114</v>
      </c>
      <c r="C32" t="s">
        <v>115</v>
      </c>
      <c r="D32" t="s">
        <v>125</v>
      </c>
      <c r="E32" t="s">
        <v>117</v>
      </c>
      <c r="F32" t="s">
        <v>118</v>
      </c>
      <c r="G32" t="s">
        <v>119</v>
      </c>
      <c r="H32" t="s">
        <v>120</v>
      </c>
      <c r="I32" t="s">
        <v>121</v>
      </c>
      <c r="J32" t="s">
        <v>122</v>
      </c>
    </row>
    <row r="33" spans="1:10" x14ac:dyDescent="0.25">
      <c r="A33" s="78" t="s">
        <v>123</v>
      </c>
      <c r="B33" s="79">
        <v>2</v>
      </c>
      <c r="C33" s="79">
        <v>2</v>
      </c>
      <c r="D33" s="79">
        <v>2</v>
      </c>
      <c r="E33" s="79">
        <v>2</v>
      </c>
      <c r="F33" s="79">
        <v>2</v>
      </c>
      <c r="G33" s="79">
        <v>2</v>
      </c>
      <c r="H33" s="79">
        <v>2</v>
      </c>
      <c r="I33" s="79">
        <v>1</v>
      </c>
      <c r="J33" s="79">
        <v>1</v>
      </c>
    </row>
    <row r="34" spans="1:10" x14ac:dyDescent="0.25">
      <c r="A34" s="78" t="s">
        <v>136</v>
      </c>
      <c r="B34" s="79">
        <v>3</v>
      </c>
      <c r="C34" s="79">
        <v>3</v>
      </c>
      <c r="D34" s="79">
        <v>3</v>
      </c>
      <c r="E34" s="79">
        <v>3</v>
      </c>
      <c r="F34" s="79">
        <v>2</v>
      </c>
      <c r="G34" s="79">
        <v>1</v>
      </c>
      <c r="H34" s="79">
        <v>2</v>
      </c>
      <c r="I34" s="79">
        <v>1</v>
      </c>
      <c r="J34" s="79">
        <v>1</v>
      </c>
    </row>
    <row r="35" spans="1:10" x14ac:dyDescent="0.25">
      <c r="A35" s="78" t="s">
        <v>90</v>
      </c>
      <c r="B35" s="79">
        <v>5</v>
      </c>
      <c r="C35" s="79">
        <v>5</v>
      </c>
      <c r="D35" s="79">
        <v>5</v>
      </c>
      <c r="E35" s="79">
        <v>5</v>
      </c>
      <c r="F35" s="79">
        <v>4</v>
      </c>
      <c r="G35" s="79">
        <v>3</v>
      </c>
      <c r="H35" s="79">
        <v>4</v>
      </c>
      <c r="I35" s="79">
        <v>2</v>
      </c>
      <c r="J35" s="79">
        <v>2</v>
      </c>
    </row>
  </sheetData>
  <pageMargins left="0.7" right="0.7" top="0.75" bottom="0.75" header="0.3" footer="0.3"/>
  <drawing r:id="rId6"/>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5"/>
  <sheetViews>
    <sheetView topLeftCell="A25" workbookViewId="0">
      <selection activeCell="D130" sqref="D130"/>
    </sheetView>
  </sheetViews>
  <sheetFormatPr defaultRowHeight="15" x14ac:dyDescent="0.25"/>
  <cols>
    <col min="1" max="2" width="13.42578125" customWidth="1"/>
    <col min="3" max="3" width="12.28515625" customWidth="1"/>
    <col min="4" max="4" width="19.28515625" customWidth="1"/>
    <col min="5" max="5" width="24.28515625" customWidth="1"/>
    <col min="6" max="6" width="17.85546875" customWidth="1"/>
    <col min="7" max="7" width="21.42578125" customWidth="1"/>
    <col min="8" max="8" width="13.85546875" customWidth="1"/>
    <col min="9" max="9" width="22.42578125" customWidth="1"/>
    <col min="10" max="10" width="27.140625" customWidth="1"/>
  </cols>
  <sheetData>
    <row r="2" spans="1:6" x14ac:dyDescent="0.25">
      <c r="A2" s="77" t="s">
        <v>43</v>
      </c>
      <c r="B2" t="s">
        <v>223</v>
      </c>
    </row>
    <row r="4" spans="1:6" x14ac:dyDescent="0.25">
      <c r="A4" s="77" t="s">
        <v>100</v>
      </c>
      <c r="B4" t="s">
        <v>91</v>
      </c>
      <c r="C4" t="s">
        <v>92</v>
      </c>
      <c r="D4" t="s">
        <v>93</v>
      </c>
      <c r="E4" t="s">
        <v>94</v>
      </c>
      <c r="F4" t="s">
        <v>95</v>
      </c>
    </row>
    <row r="5" spans="1:6" x14ac:dyDescent="0.25">
      <c r="A5" s="78" t="s">
        <v>123</v>
      </c>
      <c r="B5" s="79">
        <v>2</v>
      </c>
      <c r="C5" s="79">
        <v>3</v>
      </c>
      <c r="D5" s="79">
        <v>4</v>
      </c>
      <c r="E5" s="79">
        <v>4</v>
      </c>
      <c r="F5" s="79">
        <v>2</v>
      </c>
    </row>
    <row r="6" spans="1:6" x14ac:dyDescent="0.25">
      <c r="A6" s="78" t="s">
        <v>136</v>
      </c>
      <c r="B6" s="79">
        <v>3</v>
      </c>
      <c r="C6" s="79">
        <v>3</v>
      </c>
      <c r="D6" s="79">
        <v>4</v>
      </c>
      <c r="E6" s="79">
        <v>3</v>
      </c>
      <c r="F6" s="79">
        <v>2</v>
      </c>
    </row>
    <row r="7" spans="1:6" x14ac:dyDescent="0.25">
      <c r="A7" s="78" t="s">
        <v>187</v>
      </c>
      <c r="B7" s="79">
        <v>3</v>
      </c>
      <c r="C7" s="79">
        <v>3</v>
      </c>
      <c r="D7" s="79">
        <v>4</v>
      </c>
      <c r="E7" s="79">
        <v>3</v>
      </c>
      <c r="F7" s="79">
        <v>2</v>
      </c>
    </row>
    <row r="8" spans="1:6" x14ac:dyDescent="0.25">
      <c r="A8" s="78" t="s">
        <v>90</v>
      </c>
      <c r="B8" s="79">
        <v>8</v>
      </c>
      <c r="C8" s="79">
        <v>9</v>
      </c>
      <c r="D8" s="79">
        <v>12</v>
      </c>
      <c r="E8" s="79">
        <v>10</v>
      </c>
      <c r="F8" s="79">
        <v>6</v>
      </c>
    </row>
    <row r="10" spans="1:6" x14ac:dyDescent="0.25">
      <c r="A10" s="77" t="s">
        <v>43</v>
      </c>
      <c r="B10" t="s">
        <v>223</v>
      </c>
    </row>
    <row r="12" spans="1:6" x14ac:dyDescent="0.25">
      <c r="A12" s="77" t="s">
        <v>100</v>
      </c>
      <c r="B12" t="s">
        <v>101</v>
      </c>
      <c r="C12" t="s">
        <v>102</v>
      </c>
      <c r="D12" t="s">
        <v>103</v>
      </c>
      <c r="E12" t="s">
        <v>104</v>
      </c>
      <c r="F12" t="s">
        <v>222</v>
      </c>
    </row>
    <row r="13" spans="1:6" x14ac:dyDescent="0.25">
      <c r="A13" s="78" t="s">
        <v>123</v>
      </c>
      <c r="B13" s="79">
        <v>1</v>
      </c>
      <c r="C13" s="79">
        <v>4</v>
      </c>
      <c r="D13" s="79">
        <v>4</v>
      </c>
      <c r="E13" s="79">
        <v>3</v>
      </c>
      <c r="F13" s="79">
        <v>2</v>
      </c>
    </row>
    <row r="14" spans="1:6" x14ac:dyDescent="0.25">
      <c r="A14" s="78" t="s">
        <v>136</v>
      </c>
      <c r="B14" s="79">
        <v>4</v>
      </c>
      <c r="C14" s="79">
        <v>4</v>
      </c>
      <c r="D14" s="79">
        <v>4</v>
      </c>
      <c r="E14" s="79">
        <v>2</v>
      </c>
      <c r="F14" s="79">
        <v>4</v>
      </c>
    </row>
    <row r="15" spans="1:6" x14ac:dyDescent="0.25">
      <c r="A15" s="78" t="s">
        <v>187</v>
      </c>
      <c r="B15" s="79">
        <v>4</v>
      </c>
      <c r="C15" s="79">
        <v>4</v>
      </c>
      <c r="D15" s="79">
        <v>4</v>
      </c>
      <c r="E15" s="79">
        <v>2</v>
      </c>
      <c r="F15" s="79">
        <v>4</v>
      </c>
    </row>
    <row r="16" spans="1:6" x14ac:dyDescent="0.25">
      <c r="A16" s="78" t="s">
        <v>90</v>
      </c>
      <c r="B16" s="79">
        <v>9</v>
      </c>
      <c r="C16" s="79">
        <v>12</v>
      </c>
      <c r="D16" s="79">
        <v>12</v>
      </c>
      <c r="E16" s="79">
        <v>7</v>
      </c>
      <c r="F16" s="79">
        <v>10</v>
      </c>
    </row>
    <row r="19" spans="1:5" x14ac:dyDescent="0.25">
      <c r="A19" s="77" t="s">
        <v>43</v>
      </c>
      <c r="B19" t="s">
        <v>223</v>
      </c>
    </row>
    <row r="21" spans="1:5" x14ac:dyDescent="0.25">
      <c r="A21" s="77" t="s">
        <v>100</v>
      </c>
      <c r="B21" t="s">
        <v>106</v>
      </c>
      <c r="C21" t="s">
        <v>107</v>
      </c>
      <c r="D21" t="s">
        <v>224</v>
      </c>
      <c r="E21" t="s">
        <v>109</v>
      </c>
    </row>
    <row r="22" spans="1:5" x14ac:dyDescent="0.25">
      <c r="A22" s="78" t="s">
        <v>123</v>
      </c>
      <c r="B22" s="79">
        <v>4</v>
      </c>
      <c r="C22" s="79">
        <v>2</v>
      </c>
      <c r="D22" s="79">
        <v>2</v>
      </c>
      <c r="E22" s="79">
        <v>2</v>
      </c>
    </row>
    <row r="23" spans="1:5" x14ac:dyDescent="0.25">
      <c r="A23" s="78" t="s">
        <v>136</v>
      </c>
      <c r="B23" s="79">
        <v>2</v>
      </c>
      <c r="C23" s="79">
        <v>2</v>
      </c>
      <c r="D23" s="79">
        <v>1</v>
      </c>
      <c r="E23" s="79">
        <v>1</v>
      </c>
    </row>
    <row r="24" spans="1:5" x14ac:dyDescent="0.25">
      <c r="A24" s="78" t="s">
        <v>187</v>
      </c>
      <c r="B24" s="79">
        <v>1</v>
      </c>
      <c r="C24" s="79">
        <v>1</v>
      </c>
      <c r="D24" s="79">
        <v>1</v>
      </c>
      <c r="E24" s="79">
        <v>1</v>
      </c>
    </row>
    <row r="25" spans="1:5" x14ac:dyDescent="0.25">
      <c r="A25" s="78" t="s">
        <v>90</v>
      </c>
      <c r="B25" s="79">
        <v>7</v>
      </c>
      <c r="C25" s="79">
        <v>5</v>
      </c>
      <c r="D25" s="79">
        <v>4</v>
      </c>
      <c r="E25" s="79">
        <v>4</v>
      </c>
    </row>
    <row r="27" spans="1:5" x14ac:dyDescent="0.25">
      <c r="A27" s="77" t="s">
        <v>43</v>
      </c>
      <c r="B27" t="s">
        <v>223</v>
      </c>
    </row>
    <row r="29" spans="1:5" x14ac:dyDescent="0.25">
      <c r="A29" s="77" t="s">
        <v>100</v>
      </c>
      <c r="B29" t="s">
        <v>225</v>
      </c>
      <c r="C29" t="s">
        <v>231</v>
      </c>
      <c r="D29" t="s">
        <v>112</v>
      </c>
      <c r="E29" t="s">
        <v>232</v>
      </c>
    </row>
    <row r="30" spans="1:5" x14ac:dyDescent="0.25">
      <c r="A30" s="78" t="s">
        <v>123</v>
      </c>
      <c r="B30" s="79">
        <v>2</v>
      </c>
      <c r="C30" s="79">
        <v>2</v>
      </c>
      <c r="D30" s="79">
        <v>2</v>
      </c>
      <c r="E30" s="79">
        <v>1</v>
      </c>
    </row>
    <row r="31" spans="1:5" x14ac:dyDescent="0.25">
      <c r="A31" s="78" t="s">
        <v>136</v>
      </c>
      <c r="B31" s="79">
        <v>4</v>
      </c>
      <c r="C31" s="79">
        <v>3</v>
      </c>
      <c r="D31" s="79">
        <v>3</v>
      </c>
      <c r="E31" s="79">
        <v>2</v>
      </c>
    </row>
    <row r="32" spans="1:5" x14ac:dyDescent="0.25">
      <c r="A32" s="78" t="s">
        <v>187</v>
      </c>
      <c r="B32" s="79">
        <v>4</v>
      </c>
      <c r="C32" s="79">
        <v>2</v>
      </c>
      <c r="D32" s="79">
        <v>3</v>
      </c>
      <c r="E32" s="79">
        <v>2</v>
      </c>
    </row>
    <row r="33" spans="1:10" x14ac:dyDescent="0.25">
      <c r="A33" s="78" t="s">
        <v>90</v>
      </c>
      <c r="B33" s="79">
        <v>10</v>
      </c>
      <c r="C33" s="79">
        <v>7</v>
      </c>
      <c r="D33" s="79">
        <v>8</v>
      </c>
      <c r="E33" s="79">
        <v>5</v>
      </c>
    </row>
    <row r="35" spans="1:10" x14ac:dyDescent="0.25">
      <c r="A35" s="77" t="s">
        <v>43</v>
      </c>
      <c r="B35" t="s">
        <v>223</v>
      </c>
    </row>
    <row r="37" spans="1:10" x14ac:dyDescent="0.25">
      <c r="A37" s="77" t="s">
        <v>100</v>
      </c>
      <c r="B37" t="s">
        <v>114</v>
      </c>
      <c r="C37" t="s">
        <v>115</v>
      </c>
      <c r="D37" t="s">
        <v>125</v>
      </c>
      <c r="E37" t="s">
        <v>117</v>
      </c>
      <c r="F37" t="s">
        <v>118</v>
      </c>
      <c r="G37" t="s">
        <v>119</v>
      </c>
      <c r="H37" t="s">
        <v>120</v>
      </c>
      <c r="I37" t="s">
        <v>121</v>
      </c>
      <c r="J37" t="s">
        <v>122</v>
      </c>
    </row>
    <row r="38" spans="1:10" x14ac:dyDescent="0.25">
      <c r="A38" s="78" t="s">
        <v>123</v>
      </c>
      <c r="B38" s="79">
        <v>2</v>
      </c>
      <c r="C38" s="79">
        <v>2</v>
      </c>
      <c r="D38" s="79">
        <v>2</v>
      </c>
      <c r="E38" s="79">
        <v>2</v>
      </c>
      <c r="F38" s="79">
        <v>2</v>
      </c>
      <c r="G38" s="79">
        <v>2</v>
      </c>
      <c r="H38" s="79">
        <v>2</v>
      </c>
      <c r="I38" s="79">
        <v>1</v>
      </c>
      <c r="J38" s="79">
        <v>1</v>
      </c>
    </row>
    <row r="39" spans="1:10" x14ac:dyDescent="0.25">
      <c r="A39" s="78" t="s">
        <v>136</v>
      </c>
      <c r="B39" s="79">
        <v>3</v>
      </c>
      <c r="C39" s="79">
        <v>3</v>
      </c>
      <c r="D39" s="79">
        <v>3</v>
      </c>
      <c r="E39" s="79">
        <v>3</v>
      </c>
      <c r="F39" s="79">
        <v>2</v>
      </c>
      <c r="G39" s="79">
        <v>1</v>
      </c>
      <c r="H39" s="79">
        <v>2</v>
      </c>
      <c r="I39" s="79">
        <v>1</v>
      </c>
      <c r="J39" s="79">
        <v>1</v>
      </c>
    </row>
    <row r="40" spans="1:10" x14ac:dyDescent="0.25">
      <c r="A40" s="78" t="s">
        <v>187</v>
      </c>
      <c r="B40" s="79">
        <v>3</v>
      </c>
      <c r="C40" s="79">
        <v>3</v>
      </c>
      <c r="D40" s="79">
        <v>3</v>
      </c>
      <c r="E40" s="79">
        <v>3</v>
      </c>
      <c r="F40" s="79">
        <v>2</v>
      </c>
      <c r="G40" s="79">
        <v>2</v>
      </c>
      <c r="H40" s="79">
        <v>1</v>
      </c>
      <c r="I40" s="79">
        <v>1</v>
      </c>
      <c r="J40" s="79">
        <v>1</v>
      </c>
    </row>
    <row r="41" spans="1:10" x14ac:dyDescent="0.25">
      <c r="A41" s="78" t="s">
        <v>90</v>
      </c>
      <c r="B41" s="79">
        <v>8</v>
      </c>
      <c r="C41" s="79">
        <v>8</v>
      </c>
      <c r="D41" s="79">
        <v>8</v>
      </c>
      <c r="E41" s="79">
        <v>8</v>
      </c>
      <c r="F41" s="79">
        <v>6</v>
      </c>
      <c r="G41" s="79">
        <v>5</v>
      </c>
      <c r="H41" s="79">
        <v>5</v>
      </c>
      <c r="I41" s="79">
        <v>3</v>
      </c>
      <c r="J41" s="79">
        <v>3</v>
      </c>
    </row>
    <row r="125" spans="3:3" x14ac:dyDescent="0.25">
      <c r="C125" t="s">
        <v>233</v>
      </c>
    </row>
  </sheetData>
  <pageMargins left="0.7" right="0.7" top="0.75" bottom="0.75" header="0.3" footer="0.3"/>
  <drawing r:id="rId6"/>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F7" sqref="F7"/>
    </sheetView>
  </sheetViews>
  <sheetFormatPr defaultRowHeight="15" x14ac:dyDescent="0.25"/>
  <cols>
    <col min="1" max="1" width="57.85546875" customWidth="1"/>
    <col min="2" max="2" width="27" customWidth="1"/>
    <col min="3" max="3" width="51.140625" customWidth="1"/>
  </cols>
  <sheetData>
    <row r="1" spans="1:3" ht="16.5" x14ac:dyDescent="0.25">
      <c r="A1" s="30" t="s">
        <v>252</v>
      </c>
      <c r="B1" s="30" t="s">
        <v>123</v>
      </c>
      <c r="C1" s="1"/>
    </row>
    <row r="2" spans="1:3" ht="110.25" x14ac:dyDescent="0.25">
      <c r="A2" s="8" t="s">
        <v>3</v>
      </c>
      <c r="B2" s="9" t="s">
        <v>4</v>
      </c>
      <c r="C2" s="8" t="s">
        <v>5</v>
      </c>
    </row>
    <row r="3" spans="1:3" ht="15.75" x14ac:dyDescent="0.25">
      <c r="A3" s="24"/>
      <c r="B3" s="25"/>
      <c r="C3" s="26"/>
    </row>
    <row r="4" spans="1:3" ht="18" x14ac:dyDescent="0.25">
      <c r="A4" s="32"/>
      <c r="B4" s="33" t="s">
        <v>6</v>
      </c>
      <c r="C4" s="34"/>
    </row>
    <row r="5" spans="1:3" ht="18" x14ac:dyDescent="0.25">
      <c r="A5" s="35"/>
      <c r="B5" s="36" t="s">
        <v>7</v>
      </c>
      <c r="C5" s="37"/>
    </row>
    <row r="6" spans="1:3" ht="78.75" x14ac:dyDescent="0.25">
      <c r="A6" s="23" t="s">
        <v>8</v>
      </c>
      <c r="B6" s="20">
        <v>1</v>
      </c>
      <c r="C6" s="21"/>
    </row>
    <row r="7" spans="1:3" ht="78.75" x14ac:dyDescent="0.25">
      <c r="A7" s="23" t="s">
        <v>9</v>
      </c>
      <c r="B7" s="20">
        <v>1</v>
      </c>
      <c r="C7" s="21"/>
    </row>
    <row r="8" spans="1:3" ht="78.75" x14ac:dyDescent="0.25">
      <c r="A8" s="23" t="s">
        <v>10</v>
      </c>
      <c r="B8" s="20">
        <v>3</v>
      </c>
      <c r="C8" s="21"/>
    </row>
    <row r="9" spans="1:3" ht="94.5" x14ac:dyDescent="0.25">
      <c r="A9" s="23" t="s">
        <v>11</v>
      </c>
      <c r="B9" s="20">
        <v>2</v>
      </c>
      <c r="C9" s="21"/>
    </row>
    <row r="10" spans="1:3" ht="63" x14ac:dyDescent="0.25">
      <c r="A10" s="23" t="s">
        <v>12</v>
      </c>
      <c r="B10" s="20">
        <v>1</v>
      </c>
      <c r="C10" s="21"/>
    </row>
    <row r="11" spans="1:3" ht="15.75" x14ac:dyDescent="0.25">
      <c r="A11" s="27"/>
      <c r="B11" s="28"/>
      <c r="C11" s="29"/>
    </row>
    <row r="12" spans="1:3" ht="18" x14ac:dyDescent="0.25">
      <c r="A12" s="38"/>
      <c r="B12" s="39" t="s">
        <v>0</v>
      </c>
      <c r="C12" s="40"/>
    </row>
    <row r="13" spans="1:3" ht="15.75" x14ac:dyDescent="0.25">
      <c r="A13" s="41"/>
      <c r="B13" s="42" t="s">
        <v>13</v>
      </c>
      <c r="C13" s="43"/>
    </row>
    <row r="14" spans="1:3" ht="78.75" x14ac:dyDescent="0.25">
      <c r="A14" s="17" t="s">
        <v>14</v>
      </c>
      <c r="B14" s="18">
        <v>1</v>
      </c>
      <c r="C14" s="19"/>
    </row>
    <row r="15" spans="1:3" ht="78.75" x14ac:dyDescent="0.25">
      <c r="A15" s="17" t="s">
        <v>15</v>
      </c>
      <c r="B15" s="18">
        <v>1</v>
      </c>
      <c r="C15" s="19"/>
    </row>
    <row r="16" spans="1:3" ht="78.75" x14ac:dyDescent="0.25">
      <c r="A16" s="17" t="s">
        <v>16</v>
      </c>
      <c r="B16" s="18">
        <v>1</v>
      </c>
      <c r="C16" s="19"/>
    </row>
    <row r="17" spans="1:3" ht="47.25" x14ac:dyDescent="0.25">
      <c r="A17" s="44" t="s">
        <v>17</v>
      </c>
      <c r="B17" s="18">
        <v>1</v>
      </c>
      <c r="C17" s="19"/>
    </row>
    <row r="18" spans="1:3" ht="63" x14ac:dyDescent="0.25">
      <c r="A18" s="17" t="s">
        <v>18</v>
      </c>
      <c r="B18" s="18">
        <v>1</v>
      </c>
      <c r="C18" s="19"/>
    </row>
    <row r="19" spans="1:3" ht="15.75" x14ac:dyDescent="0.25">
      <c r="A19" s="27"/>
      <c r="B19" s="28"/>
      <c r="C19" s="29"/>
    </row>
    <row r="20" spans="1:3" ht="18" x14ac:dyDescent="0.25">
      <c r="A20" s="45"/>
      <c r="B20" s="46" t="s">
        <v>19</v>
      </c>
      <c r="C20" s="47"/>
    </row>
    <row r="21" spans="1:3" ht="15.75" x14ac:dyDescent="0.25">
      <c r="A21" s="48"/>
      <c r="B21" s="49" t="s">
        <v>20</v>
      </c>
      <c r="C21" s="50"/>
    </row>
    <row r="22" spans="1:3" ht="78.75" x14ac:dyDescent="0.25">
      <c r="A22" s="16" t="s">
        <v>21</v>
      </c>
      <c r="B22" s="11">
        <v>1</v>
      </c>
      <c r="C22" s="10"/>
    </row>
    <row r="23" spans="1:3" ht="63" x14ac:dyDescent="0.25">
      <c r="A23" s="16" t="s">
        <v>22</v>
      </c>
      <c r="B23" s="11">
        <v>1</v>
      </c>
      <c r="C23" s="10"/>
    </row>
    <row r="24" spans="1:3" ht="78.75" x14ac:dyDescent="0.25">
      <c r="A24" s="16" t="s">
        <v>23</v>
      </c>
      <c r="B24" s="11">
        <v>1</v>
      </c>
      <c r="C24" s="10"/>
    </row>
    <row r="25" spans="1:3" ht="63" x14ac:dyDescent="0.25">
      <c r="A25" s="16" t="s">
        <v>24</v>
      </c>
      <c r="B25" s="11">
        <v>1</v>
      </c>
      <c r="C25" s="10"/>
    </row>
    <row r="26" spans="1:3" ht="15.75" x14ac:dyDescent="0.25">
      <c r="A26" s="27"/>
      <c r="B26" s="28"/>
      <c r="C26" s="29"/>
    </row>
    <row r="27" spans="1:3" ht="18" x14ac:dyDescent="0.25">
      <c r="A27" s="51"/>
      <c r="B27" s="52" t="s">
        <v>25</v>
      </c>
      <c r="C27" s="53"/>
    </row>
    <row r="28" spans="1:3" ht="15.75" x14ac:dyDescent="0.25">
      <c r="A28" s="54"/>
      <c r="B28" s="55" t="s">
        <v>26</v>
      </c>
      <c r="C28" s="56"/>
    </row>
    <row r="29" spans="1:3" ht="63" x14ac:dyDescent="0.25">
      <c r="A29" s="15" t="s">
        <v>27</v>
      </c>
      <c r="B29" s="13">
        <v>2</v>
      </c>
      <c r="C29" s="12"/>
    </row>
    <row r="30" spans="1:3" ht="63" x14ac:dyDescent="0.25">
      <c r="A30" s="15" t="s">
        <v>28</v>
      </c>
      <c r="B30" s="13">
        <v>1</v>
      </c>
      <c r="C30" s="12"/>
    </row>
    <row r="31" spans="1:3" ht="63" x14ac:dyDescent="0.25">
      <c r="A31" s="15" t="s">
        <v>29</v>
      </c>
      <c r="B31" s="13">
        <v>1</v>
      </c>
      <c r="C31" s="12"/>
    </row>
    <row r="32" spans="1:3" ht="78.75" x14ac:dyDescent="0.25">
      <c r="A32" s="15" t="s">
        <v>30</v>
      </c>
      <c r="B32" s="13">
        <v>1</v>
      </c>
      <c r="C32" s="12"/>
    </row>
    <row r="33" spans="1:3" ht="15.75" x14ac:dyDescent="0.25">
      <c r="A33" s="27"/>
      <c r="B33" s="28"/>
      <c r="C33" s="29"/>
    </row>
    <row r="34" spans="1:3" ht="18" x14ac:dyDescent="0.25">
      <c r="A34" s="57"/>
      <c r="B34" s="58" t="s">
        <v>1</v>
      </c>
      <c r="C34" s="59"/>
    </row>
    <row r="35" spans="1:3" ht="15.75" x14ac:dyDescent="0.25">
      <c r="A35" s="60"/>
      <c r="B35" s="61" t="s">
        <v>31</v>
      </c>
      <c r="C35" s="62"/>
    </row>
    <row r="36" spans="1:3" ht="15.75" customHeight="1" x14ac:dyDescent="0.25">
      <c r="A36" s="155" t="s">
        <v>32</v>
      </c>
      <c r="B36" s="156"/>
      <c r="C36" s="157"/>
    </row>
    <row r="37" spans="1:3" ht="15.75" x14ac:dyDescent="0.25">
      <c r="A37" s="14" t="s">
        <v>33</v>
      </c>
      <c r="B37" s="7">
        <v>1</v>
      </c>
      <c r="C37" s="6"/>
    </row>
    <row r="38" spans="1:3" ht="15.75" x14ac:dyDescent="0.25">
      <c r="A38" s="14" t="s">
        <v>34</v>
      </c>
      <c r="B38" s="7">
        <v>1</v>
      </c>
      <c r="C38" s="6"/>
    </row>
    <row r="39" spans="1:3" ht="15.75" customHeight="1" x14ac:dyDescent="0.25">
      <c r="A39" s="155" t="s">
        <v>35</v>
      </c>
      <c r="B39" s="156"/>
      <c r="C39" s="157"/>
    </row>
    <row r="40" spans="1:3" ht="15.75" x14ac:dyDescent="0.25">
      <c r="A40" s="14" t="s">
        <v>36</v>
      </c>
      <c r="B40" s="7">
        <v>1</v>
      </c>
      <c r="C40" s="6"/>
    </row>
    <row r="41" spans="1:3" ht="15.75" x14ac:dyDescent="0.25">
      <c r="A41" s="14" t="s">
        <v>37</v>
      </c>
      <c r="B41" s="7">
        <v>1</v>
      </c>
      <c r="C41" s="6"/>
    </row>
    <row r="42" spans="1:3" ht="31.5" x14ac:dyDescent="0.25">
      <c r="A42" s="14" t="s">
        <v>38</v>
      </c>
      <c r="B42" s="7">
        <v>1</v>
      </c>
      <c r="C42" s="6"/>
    </row>
    <row r="43" spans="1:3" ht="31.5" x14ac:dyDescent="0.25">
      <c r="A43" s="14" t="s">
        <v>39</v>
      </c>
      <c r="B43" s="7">
        <v>1</v>
      </c>
      <c r="C43" s="6"/>
    </row>
    <row r="44" spans="1:3" ht="31.5" x14ac:dyDescent="0.25">
      <c r="A44" s="14" t="s">
        <v>40</v>
      </c>
      <c r="B44" s="7">
        <v>1</v>
      </c>
      <c r="C44" s="6"/>
    </row>
    <row r="45" spans="1:3" ht="31.5" x14ac:dyDescent="0.25">
      <c r="A45" s="14" t="s">
        <v>41</v>
      </c>
      <c r="B45" s="7">
        <v>1</v>
      </c>
      <c r="C45" s="6"/>
    </row>
    <row r="46" spans="1:3" ht="31.5" x14ac:dyDescent="0.25">
      <c r="A46" s="14" t="s">
        <v>42</v>
      </c>
      <c r="B46" s="7">
        <v>1</v>
      </c>
      <c r="C46" s="6"/>
    </row>
  </sheetData>
  <mergeCells count="2">
    <mergeCell ref="A36:C36"/>
    <mergeCell ref="A39:C3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77"/>
  <sheetViews>
    <sheetView topLeftCell="A52" zoomScale="80" zoomScaleNormal="80" workbookViewId="0">
      <selection activeCell="A8" sqref="A8"/>
    </sheetView>
  </sheetViews>
  <sheetFormatPr defaultColWidth="32.140625" defaultRowHeight="15.75" x14ac:dyDescent="0.25"/>
  <cols>
    <col min="1" max="1" width="43.42578125" style="2" customWidth="1"/>
    <col min="2" max="2" width="15.5703125" style="2" customWidth="1"/>
    <col min="3" max="3" width="15.7109375" style="63" customWidth="1"/>
    <col min="4" max="4" width="13.42578125" style="3" bestFit="1" customWidth="1"/>
    <col min="5" max="5" width="14.42578125" style="3" customWidth="1"/>
    <col min="6" max="6" width="14.85546875" style="3" customWidth="1"/>
    <col min="7" max="7" width="18.28515625" style="3" bestFit="1" customWidth="1"/>
    <col min="8" max="8" width="18.28515625" style="3" customWidth="1"/>
    <col min="9" max="9" width="14.42578125" style="3" customWidth="1"/>
    <col min="10" max="10" width="11" style="3" customWidth="1"/>
    <col min="11" max="11" width="17.85546875" style="3" customWidth="1"/>
    <col min="12" max="12" width="13.140625" style="3" customWidth="1"/>
    <col min="13" max="14" width="15" style="3" customWidth="1"/>
    <col min="15" max="15" width="17" style="3" customWidth="1"/>
    <col min="16" max="16" width="15.140625" style="3" customWidth="1"/>
    <col min="17" max="17" width="19.42578125" style="3" customWidth="1"/>
    <col min="18" max="19" width="17.28515625" style="3" customWidth="1"/>
    <col min="20" max="20" width="17.140625" style="3" customWidth="1"/>
    <col min="21" max="21" width="13.5703125" style="3" customWidth="1"/>
    <col min="22" max="22" width="12.28515625" style="3" customWidth="1"/>
    <col min="23" max="24" width="15.7109375" style="3" customWidth="1"/>
    <col min="25" max="25" width="14.140625" style="3" customWidth="1"/>
    <col min="26" max="27" width="16" style="3" customWidth="1"/>
    <col min="28" max="28" width="18.5703125" style="3" customWidth="1"/>
    <col min="29" max="29" width="10.5703125" style="3" customWidth="1"/>
    <col min="30" max="30" width="15.5703125" style="3" customWidth="1"/>
    <col min="31" max="31" width="10.7109375" style="3" customWidth="1"/>
    <col min="32" max="32" width="16.85546875" style="3" customWidth="1"/>
    <col min="33" max="33" width="12.7109375" style="3" customWidth="1"/>
    <col min="34" max="16384" width="32.140625" style="3"/>
  </cols>
  <sheetData>
    <row r="2" spans="1:35" x14ac:dyDescent="0.25">
      <c r="AI2" s="94" t="s">
        <v>131</v>
      </c>
    </row>
    <row r="3" spans="1:35" ht="63" x14ac:dyDescent="0.25">
      <c r="A3" s="76" t="s">
        <v>43</v>
      </c>
      <c r="B3" s="76" t="s">
        <v>44</v>
      </c>
      <c r="C3" s="70" t="s">
        <v>68</v>
      </c>
      <c r="D3" s="70" t="s">
        <v>69</v>
      </c>
      <c r="E3" s="70" t="s">
        <v>70</v>
      </c>
      <c r="F3" s="70" t="s">
        <v>71</v>
      </c>
      <c r="G3" s="70" t="s">
        <v>72</v>
      </c>
      <c r="H3" s="70" t="s">
        <v>126</v>
      </c>
      <c r="I3" s="71" t="s">
        <v>73</v>
      </c>
      <c r="J3" s="71" t="s">
        <v>74</v>
      </c>
      <c r="K3" s="71" t="s">
        <v>75</v>
      </c>
      <c r="L3" s="72" t="s">
        <v>76</v>
      </c>
      <c r="M3" s="71" t="s">
        <v>77</v>
      </c>
      <c r="N3" s="71" t="s">
        <v>130</v>
      </c>
      <c r="O3" s="73" t="s">
        <v>78</v>
      </c>
      <c r="P3" s="73" t="s">
        <v>79</v>
      </c>
      <c r="Q3" s="73" t="s">
        <v>80</v>
      </c>
      <c r="R3" s="73" t="s">
        <v>81</v>
      </c>
      <c r="S3" s="73" t="s">
        <v>127</v>
      </c>
      <c r="T3" s="74" t="s">
        <v>82</v>
      </c>
      <c r="U3" s="74" t="s">
        <v>83</v>
      </c>
      <c r="V3" s="74" t="s">
        <v>84</v>
      </c>
      <c r="W3" s="74" t="s">
        <v>89</v>
      </c>
      <c r="X3" s="74" t="s">
        <v>128</v>
      </c>
      <c r="Y3" s="75" t="s">
        <v>96</v>
      </c>
      <c r="Z3" s="75" t="s">
        <v>97</v>
      </c>
      <c r="AA3" s="75" t="s">
        <v>98</v>
      </c>
      <c r="AB3" s="75" t="s">
        <v>99</v>
      </c>
      <c r="AC3" s="75" t="s">
        <v>85</v>
      </c>
      <c r="AD3" s="75" t="s">
        <v>86</v>
      </c>
      <c r="AE3" s="75" t="s">
        <v>87</v>
      </c>
      <c r="AF3" s="75" t="s">
        <v>88</v>
      </c>
      <c r="AG3" s="75" t="s">
        <v>42</v>
      </c>
      <c r="AH3" s="96" t="s">
        <v>129</v>
      </c>
    </row>
    <row r="4" spans="1:35" x14ac:dyDescent="0.25">
      <c r="A4" s="76" t="s">
        <v>245</v>
      </c>
      <c r="B4" s="85" t="s">
        <v>123</v>
      </c>
      <c r="C4" s="88">
        <v>1</v>
      </c>
      <c r="D4" s="89">
        <v>1</v>
      </c>
      <c r="E4" s="89">
        <v>2</v>
      </c>
      <c r="F4" s="89">
        <v>1</v>
      </c>
      <c r="G4" s="89">
        <v>2</v>
      </c>
      <c r="H4" s="89"/>
      <c r="I4" s="82">
        <v>1</v>
      </c>
      <c r="J4" s="82">
        <v>1</v>
      </c>
      <c r="K4" s="82">
        <v>1</v>
      </c>
      <c r="L4" s="82">
        <v>1</v>
      </c>
      <c r="M4" s="82">
        <v>1</v>
      </c>
      <c r="N4" s="82"/>
      <c r="O4" s="90">
        <v>1</v>
      </c>
      <c r="P4" s="90">
        <v>1</v>
      </c>
      <c r="Q4" s="90">
        <v>1</v>
      </c>
      <c r="R4" s="90">
        <v>1</v>
      </c>
      <c r="S4" s="90"/>
      <c r="T4" s="91">
        <v>1</v>
      </c>
      <c r="U4" s="91">
        <v>1</v>
      </c>
      <c r="V4" s="91">
        <v>1</v>
      </c>
      <c r="W4" s="91">
        <v>1</v>
      </c>
      <c r="X4" s="91"/>
      <c r="Y4" s="92">
        <v>1</v>
      </c>
      <c r="Z4" s="92">
        <v>1</v>
      </c>
      <c r="AA4" s="92">
        <v>1</v>
      </c>
      <c r="AB4" s="92">
        <v>1</v>
      </c>
      <c r="AC4" s="92">
        <v>1</v>
      </c>
      <c r="AD4" s="92">
        <v>1</v>
      </c>
      <c r="AE4" s="92">
        <v>1</v>
      </c>
      <c r="AF4" s="92">
        <v>1</v>
      </c>
      <c r="AG4" s="92">
        <v>1</v>
      </c>
    </row>
    <row r="5" spans="1:35" ht="31.5" x14ac:dyDescent="0.25">
      <c r="A5" s="2" t="s">
        <v>245</v>
      </c>
      <c r="B5" s="2" t="s">
        <v>136</v>
      </c>
      <c r="C5" s="87">
        <v>4</v>
      </c>
      <c r="D5" s="3">
        <v>3</v>
      </c>
      <c r="E5" s="3">
        <v>4</v>
      </c>
      <c r="F5" s="3">
        <v>3</v>
      </c>
      <c r="G5" s="3">
        <v>4</v>
      </c>
      <c r="I5" s="3">
        <v>4</v>
      </c>
      <c r="J5" s="3">
        <v>4</v>
      </c>
      <c r="K5" s="3">
        <v>4</v>
      </c>
      <c r="L5" s="3">
        <v>3</v>
      </c>
      <c r="M5" s="3">
        <v>4</v>
      </c>
      <c r="O5" s="3">
        <v>4</v>
      </c>
      <c r="P5" s="3">
        <v>4</v>
      </c>
      <c r="Q5" s="3">
        <v>4</v>
      </c>
      <c r="R5" s="3">
        <v>4</v>
      </c>
      <c r="T5" s="3">
        <v>4</v>
      </c>
      <c r="U5" s="3">
        <v>4</v>
      </c>
      <c r="V5" s="3">
        <v>4</v>
      </c>
      <c r="W5" s="3">
        <v>3</v>
      </c>
      <c r="Y5" s="3">
        <v>3</v>
      </c>
      <c r="Z5" s="3">
        <v>3</v>
      </c>
      <c r="AA5" s="104">
        <v>3</v>
      </c>
      <c r="AB5" s="104">
        <v>3</v>
      </c>
      <c r="AC5" s="104">
        <v>1</v>
      </c>
      <c r="AD5" s="104">
        <v>1</v>
      </c>
      <c r="AE5" s="104">
        <v>1</v>
      </c>
      <c r="AF5" s="104">
        <v>1</v>
      </c>
      <c r="AG5" s="104">
        <v>1</v>
      </c>
    </row>
    <row r="6" spans="1:35" ht="31.5" x14ac:dyDescent="0.25">
      <c r="B6" s="2" t="s">
        <v>187</v>
      </c>
      <c r="C6" s="87">
        <v>4</v>
      </c>
      <c r="D6" s="3">
        <v>3</v>
      </c>
      <c r="E6" s="3">
        <v>4</v>
      </c>
      <c r="F6" s="3">
        <v>3</v>
      </c>
      <c r="G6" s="3">
        <v>4</v>
      </c>
      <c r="I6" s="3">
        <v>4</v>
      </c>
      <c r="J6" s="3">
        <v>4</v>
      </c>
      <c r="K6" s="3">
        <v>4</v>
      </c>
      <c r="L6" s="3">
        <v>3</v>
      </c>
      <c r="M6" s="3">
        <v>4</v>
      </c>
      <c r="O6" s="3">
        <v>4</v>
      </c>
      <c r="P6" s="3">
        <v>3</v>
      </c>
      <c r="Q6" s="3">
        <v>4</v>
      </c>
      <c r="R6" s="3">
        <v>4</v>
      </c>
      <c r="T6" s="3">
        <v>4</v>
      </c>
      <c r="U6" s="3">
        <v>4</v>
      </c>
      <c r="V6" s="3">
        <v>4</v>
      </c>
      <c r="W6" s="3">
        <v>3</v>
      </c>
      <c r="Y6" s="3">
        <v>3</v>
      </c>
      <c r="Z6" s="3">
        <v>3</v>
      </c>
      <c r="AA6" s="104">
        <v>3</v>
      </c>
      <c r="AB6" s="104">
        <v>3</v>
      </c>
      <c r="AC6" s="104">
        <v>2</v>
      </c>
      <c r="AD6" s="104">
        <v>2</v>
      </c>
      <c r="AE6" s="104">
        <v>2</v>
      </c>
      <c r="AF6" s="104">
        <v>2</v>
      </c>
      <c r="AG6" s="104">
        <v>2</v>
      </c>
    </row>
    <row r="7" spans="1:35" ht="47.25" x14ac:dyDescent="0.25">
      <c r="B7" s="2" t="s">
        <v>191</v>
      </c>
      <c r="C7" s="87">
        <f>SUM(C5-C4)</f>
        <v>3</v>
      </c>
      <c r="D7" s="87">
        <f>SUM(D5-D4)</f>
        <v>2</v>
      </c>
      <c r="E7" s="87">
        <f>SUM(E5-E4)</f>
        <v>2</v>
      </c>
      <c r="F7" s="87">
        <f>SUM(F5-F4)</f>
        <v>2</v>
      </c>
      <c r="G7" s="87">
        <f>SUM(G5-G4)</f>
        <v>2</v>
      </c>
      <c r="H7" s="95">
        <f>AVERAGE(C7:G7)</f>
        <v>2.2000000000000002</v>
      </c>
      <c r="I7" s="87">
        <f>SUM(I5-I4)</f>
        <v>3</v>
      </c>
      <c r="J7" s="87">
        <f>SUM(J5-J4)</f>
        <v>3</v>
      </c>
      <c r="K7" s="87">
        <f>SUM(K5-K4)</f>
        <v>3</v>
      </c>
      <c r="L7" s="87">
        <f>SUM(L5-L4)</f>
        <v>2</v>
      </c>
      <c r="M7" s="87">
        <f>SUM(M5-M4)</f>
        <v>3</v>
      </c>
      <c r="N7" s="95">
        <f>AVERAGE(I7:M7)</f>
        <v>2.8</v>
      </c>
      <c r="O7" s="87">
        <f>SUM(O5-O4)</f>
        <v>3</v>
      </c>
      <c r="P7" s="87">
        <f>SUM(P5-P4)</f>
        <v>3</v>
      </c>
      <c r="Q7" s="87">
        <f>SUM(Q5-Q4)</f>
        <v>3</v>
      </c>
      <c r="R7" s="87">
        <f>SUM(R5-R4)</f>
        <v>3</v>
      </c>
      <c r="S7" s="95">
        <f>AVERAGE(O7:R7)</f>
        <v>3</v>
      </c>
      <c r="T7" s="87">
        <f>SUM(T5-T4)</f>
        <v>3</v>
      </c>
      <c r="U7" s="87">
        <f>SUM(U5-U4)</f>
        <v>3</v>
      </c>
      <c r="V7" s="87">
        <f>SUM(V5-V4)</f>
        <v>3</v>
      </c>
      <c r="W7" s="87">
        <f>SUM(W5-W4)</f>
        <v>2</v>
      </c>
      <c r="X7" s="95">
        <f>AVERAGE(T7:W7)</f>
        <v>2.75</v>
      </c>
      <c r="Y7" s="87">
        <f t="shared" ref="Y7:AG7" si="0">SUM(Y5-Y4)</f>
        <v>2</v>
      </c>
      <c r="Z7" s="87">
        <f t="shared" si="0"/>
        <v>2</v>
      </c>
      <c r="AA7" s="87">
        <f t="shared" si="0"/>
        <v>2</v>
      </c>
      <c r="AB7" s="87">
        <f t="shared" si="0"/>
        <v>2</v>
      </c>
      <c r="AC7" s="87">
        <f t="shared" si="0"/>
        <v>0</v>
      </c>
      <c r="AD7" s="87">
        <f t="shared" si="0"/>
        <v>0</v>
      </c>
      <c r="AE7" s="87">
        <f t="shared" si="0"/>
        <v>0</v>
      </c>
      <c r="AF7" s="87">
        <f t="shared" si="0"/>
        <v>0</v>
      </c>
      <c r="AG7" s="87">
        <f t="shared" si="0"/>
        <v>0</v>
      </c>
      <c r="AH7" s="94">
        <f>AVERAGE(Y7:AG7)</f>
        <v>0.88888888888888884</v>
      </c>
      <c r="AI7" s="94">
        <f>AVERAGE(H7, N7, S7, X7, AH7)</f>
        <v>2.3277777777777779</v>
      </c>
    </row>
    <row r="8" spans="1:35" ht="31.5" x14ac:dyDescent="0.25">
      <c r="B8" s="2" t="s">
        <v>188</v>
      </c>
      <c r="C8" s="87">
        <v>0</v>
      </c>
      <c r="D8" s="3">
        <v>0</v>
      </c>
      <c r="E8" s="3">
        <v>0</v>
      </c>
      <c r="F8" s="3">
        <v>0</v>
      </c>
      <c r="G8" s="3">
        <v>0</v>
      </c>
      <c r="H8" s="95">
        <f>AVERAGE(C8:G8)</f>
        <v>0</v>
      </c>
      <c r="I8" s="3">
        <v>0</v>
      </c>
      <c r="J8" s="3">
        <v>0</v>
      </c>
      <c r="K8" s="3">
        <v>0</v>
      </c>
      <c r="L8" s="3">
        <v>0</v>
      </c>
      <c r="M8" s="3">
        <v>0</v>
      </c>
      <c r="N8" s="95">
        <f>AVERAGE(I8:M8)</f>
        <v>0</v>
      </c>
      <c r="O8" s="3">
        <v>0</v>
      </c>
      <c r="P8" s="3">
        <v>-1</v>
      </c>
      <c r="Q8" s="3">
        <v>0</v>
      </c>
      <c r="R8" s="3">
        <v>0</v>
      </c>
      <c r="S8" s="95">
        <f>AVERAGE(O8:R8)</f>
        <v>-0.25</v>
      </c>
      <c r="T8" s="3">
        <v>0</v>
      </c>
      <c r="U8" s="3">
        <v>0</v>
      </c>
      <c r="V8" s="3">
        <v>0</v>
      </c>
      <c r="W8" s="3">
        <v>0</v>
      </c>
      <c r="X8" s="95">
        <f>AVERAGE(T8:W8)</f>
        <v>0</v>
      </c>
      <c r="Y8" s="3">
        <v>0</v>
      </c>
      <c r="Z8" s="3">
        <v>0</v>
      </c>
      <c r="AA8" s="104">
        <v>0</v>
      </c>
      <c r="AB8" s="104">
        <v>0</v>
      </c>
      <c r="AC8" s="104">
        <v>1</v>
      </c>
      <c r="AD8" s="104">
        <v>1</v>
      </c>
      <c r="AE8" s="104">
        <v>1</v>
      </c>
      <c r="AF8" s="104">
        <v>1</v>
      </c>
      <c r="AG8" s="104">
        <v>1</v>
      </c>
      <c r="AH8" s="94">
        <f>AVERAGE(Y8:AG8)</f>
        <v>0.55555555555555558</v>
      </c>
      <c r="AI8" s="94">
        <f>AVERAGE(H8, N8, S8, X8, AH8)</f>
        <v>6.1111111111111116E-2</v>
      </c>
    </row>
    <row r="9" spans="1:35" ht="47.25" x14ac:dyDescent="0.25">
      <c r="B9" s="2" t="s">
        <v>194</v>
      </c>
      <c r="C9" s="3">
        <v>3</v>
      </c>
      <c r="D9" s="3">
        <v>2</v>
      </c>
      <c r="E9" s="3">
        <v>2</v>
      </c>
      <c r="F9" s="3">
        <v>2</v>
      </c>
      <c r="G9" s="3">
        <v>2</v>
      </c>
      <c r="H9" s="95">
        <f>AVERAGE(C9:G9)</f>
        <v>2.2000000000000002</v>
      </c>
      <c r="I9" s="3">
        <v>3</v>
      </c>
      <c r="J9" s="3">
        <v>3</v>
      </c>
      <c r="K9" s="3">
        <v>3</v>
      </c>
      <c r="L9" s="3">
        <v>2</v>
      </c>
      <c r="M9" s="3">
        <v>3</v>
      </c>
      <c r="N9" s="95">
        <f>AVERAGE(I9:M9)</f>
        <v>2.8</v>
      </c>
      <c r="O9" s="3">
        <v>3</v>
      </c>
      <c r="P9" s="3">
        <v>2</v>
      </c>
      <c r="Q9" s="3">
        <v>3</v>
      </c>
      <c r="R9" s="3">
        <v>3</v>
      </c>
      <c r="S9" s="95">
        <f>AVERAGE(O9:R9)</f>
        <v>2.75</v>
      </c>
      <c r="T9" s="3">
        <v>3</v>
      </c>
      <c r="U9" s="3">
        <v>3</v>
      </c>
      <c r="V9" s="3">
        <v>3</v>
      </c>
      <c r="W9" s="3">
        <v>2</v>
      </c>
      <c r="X9" s="95">
        <f>AVERAGE(T9:W9)</f>
        <v>2.75</v>
      </c>
      <c r="Y9" s="3">
        <v>2</v>
      </c>
      <c r="Z9" s="3">
        <v>2</v>
      </c>
      <c r="AA9" s="3">
        <v>2</v>
      </c>
      <c r="AB9" s="3">
        <v>2</v>
      </c>
      <c r="AC9" s="3">
        <v>1</v>
      </c>
      <c r="AD9" s="3">
        <v>1</v>
      </c>
      <c r="AE9" s="3">
        <v>1</v>
      </c>
      <c r="AF9" s="3">
        <v>1</v>
      </c>
      <c r="AG9" s="3">
        <v>1</v>
      </c>
      <c r="AH9" s="94">
        <f>AVERAGE(Y9:AG9)</f>
        <v>1.4444444444444444</v>
      </c>
      <c r="AI9" s="94">
        <f>AVERAGE(H9, N9, S9, X9, AH9)</f>
        <v>2.3888888888888888</v>
      </c>
    </row>
    <row r="10" spans="1:35" ht="63" x14ac:dyDescent="0.25">
      <c r="A10" s="76" t="s">
        <v>43</v>
      </c>
      <c r="B10" s="76" t="s">
        <v>44</v>
      </c>
      <c r="C10" s="70" t="s">
        <v>68</v>
      </c>
      <c r="D10" s="70" t="s">
        <v>69</v>
      </c>
      <c r="E10" s="70" t="s">
        <v>70</v>
      </c>
      <c r="F10" s="70" t="s">
        <v>71</v>
      </c>
      <c r="G10" s="70" t="s">
        <v>72</v>
      </c>
      <c r="H10" s="70" t="s">
        <v>126</v>
      </c>
      <c r="I10" s="71" t="s">
        <v>73</v>
      </c>
      <c r="J10" s="71" t="s">
        <v>74</v>
      </c>
      <c r="K10" s="71" t="s">
        <v>75</v>
      </c>
      <c r="L10" s="72" t="s">
        <v>76</v>
      </c>
      <c r="M10" s="71" t="s">
        <v>77</v>
      </c>
      <c r="N10" s="71" t="s">
        <v>130</v>
      </c>
      <c r="O10" s="73" t="s">
        <v>78</v>
      </c>
      <c r="P10" s="73" t="s">
        <v>79</v>
      </c>
      <c r="Q10" s="73" t="s">
        <v>80</v>
      </c>
      <c r="R10" s="73" t="s">
        <v>81</v>
      </c>
      <c r="S10" s="73" t="s">
        <v>127</v>
      </c>
      <c r="T10" s="74" t="s">
        <v>82</v>
      </c>
      <c r="U10" s="74" t="s">
        <v>83</v>
      </c>
      <c r="V10" s="74" t="s">
        <v>84</v>
      </c>
      <c r="W10" s="74" t="s">
        <v>89</v>
      </c>
      <c r="X10" s="74" t="s">
        <v>128</v>
      </c>
      <c r="Y10" s="75" t="s">
        <v>96</v>
      </c>
      <c r="Z10" s="75" t="s">
        <v>97</v>
      </c>
      <c r="AA10" s="75" t="s">
        <v>98</v>
      </c>
      <c r="AB10" s="75" t="s">
        <v>99</v>
      </c>
      <c r="AC10" s="75" t="s">
        <v>85</v>
      </c>
      <c r="AD10" s="75" t="s">
        <v>86</v>
      </c>
      <c r="AE10" s="75" t="s">
        <v>87</v>
      </c>
      <c r="AF10" s="75" t="s">
        <v>88</v>
      </c>
      <c r="AG10" s="75" t="s">
        <v>42</v>
      </c>
      <c r="AH10" s="96" t="s">
        <v>129</v>
      </c>
      <c r="AI10" s="94"/>
    </row>
    <row r="11" spans="1:35" x14ac:dyDescent="0.25">
      <c r="A11" s="76" t="s">
        <v>242</v>
      </c>
      <c r="B11" s="85" t="s">
        <v>123</v>
      </c>
      <c r="C11" s="100">
        <v>2</v>
      </c>
      <c r="D11" s="89">
        <v>4</v>
      </c>
      <c r="E11" s="89">
        <v>3</v>
      </c>
      <c r="F11" s="89">
        <v>1</v>
      </c>
      <c r="G11" s="89">
        <v>3</v>
      </c>
      <c r="H11" s="80"/>
      <c r="I11" s="82">
        <v>2</v>
      </c>
      <c r="J11" s="82">
        <v>3</v>
      </c>
      <c r="K11" s="82">
        <v>3</v>
      </c>
      <c r="L11" s="82">
        <v>4</v>
      </c>
      <c r="M11" s="82">
        <v>3</v>
      </c>
      <c r="N11" s="81"/>
      <c r="O11" s="90">
        <v>3</v>
      </c>
      <c r="P11" s="90">
        <v>2</v>
      </c>
      <c r="Q11" s="90">
        <v>3</v>
      </c>
      <c r="R11" s="90">
        <v>2</v>
      </c>
      <c r="S11" s="83"/>
      <c r="T11" s="91">
        <v>2</v>
      </c>
      <c r="U11" s="91">
        <v>4</v>
      </c>
      <c r="V11" s="91">
        <v>4</v>
      </c>
      <c r="W11" s="91">
        <v>2</v>
      </c>
      <c r="X11" s="84"/>
      <c r="Y11" s="92">
        <v>3</v>
      </c>
      <c r="Z11" s="92">
        <v>3</v>
      </c>
      <c r="AA11" s="92">
        <v>3</v>
      </c>
      <c r="AB11" s="92">
        <v>2</v>
      </c>
      <c r="AC11" s="92">
        <v>2</v>
      </c>
      <c r="AD11" s="92">
        <v>1</v>
      </c>
      <c r="AE11" s="92">
        <v>4</v>
      </c>
      <c r="AF11" s="92">
        <v>2</v>
      </c>
      <c r="AG11" s="92">
        <v>3</v>
      </c>
      <c r="AI11" s="94"/>
    </row>
    <row r="12" spans="1:35" ht="31.5" x14ac:dyDescent="0.25">
      <c r="A12" s="2" t="s">
        <v>242</v>
      </c>
      <c r="B12" s="2" t="s">
        <v>136</v>
      </c>
      <c r="C12" s="93">
        <f>'State D End of YR 1'!B10</f>
        <v>3</v>
      </c>
      <c r="D12" s="3">
        <f>'State D End of YR 1'!B11</f>
        <v>3</v>
      </c>
      <c r="E12" s="3">
        <f>'State D End of YR 1'!B12</f>
        <v>4</v>
      </c>
      <c r="F12" s="3">
        <f>'State D End of YR 1'!B13</f>
        <v>2</v>
      </c>
      <c r="G12" s="3">
        <f>'State D End of YR 1'!B14</f>
        <v>4</v>
      </c>
      <c r="I12" s="3">
        <f>'State D End of YR 1'!B18</f>
        <v>3</v>
      </c>
      <c r="J12" s="3">
        <f>'State D End of YR 1'!B19</f>
        <v>4</v>
      </c>
      <c r="K12" s="3">
        <f>'State D End of YR 1'!B20</f>
        <v>4</v>
      </c>
      <c r="L12" s="3">
        <f>'State D End of YR 1'!B21</f>
        <v>3</v>
      </c>
      <c r="M12" s="3">
        <f>'State D End of YR 1'!B22</f>
        <v>3</v>
      </c>
      <c r="O12" s="3">
        <f>'State D End of YR 1'!B26</f>
        <v>4</v>
      </c>
      <c r="P12" s="3">
        <f>'State D End of YR 1'!B27</f>
        <v>3</v>
      </c>
      <c r="Q12" s="3">
        <f>'State D End of YR 1'!B28</f>
        <v>3</v>
      </c>
      <c r="R12" s="3">
        <f>'State D End of YR 1'!B29</f>
        <v>3</v>
      </c>
      <c r="T12" s="3">
        <f>'State D End of YR 1'!B33</f>
        <v>3</v>
      </c>
      <c r="U12" s="3">
        <f>'State D End of YR 1'!B34</f>
        <v>3</v>
      </c>
      <c r="V12" s="3">
        <f>'State D End of YR 1'!B35</f>
        <v>4</v>
      </c>
      <c r="W12" s="3">
        <f>'State D End of YR 1'!B36</f>
        <v>4</v>
      </c>
      <c r="Y12" s="3">
        <f>'State D End of YR 1'!B41</f>
        <v>4</v>
      </c>
      <c r="Z12" s="3">
        <f>'State D End of YR 1'!B42</f>
        <v>3</v>
      </c>
      <c r="AA12" s="3">
        <f>'State D End of YR 1'!B44</f>
        <v>3</v>
      </c>
      <c r="AB12" s="3">
        <f>'State D End of YR 1'!B45</f>
        <v>4</v>
      </c>
      <c r="AC12" s="3">
        <f>'State D End of YR 1'!B46</f>
        <v>4</v>
      </c>
      <c r="AD12" s="3">
        <f>'State D End of YR 1'!B47</f>
        <v>3</v>
      </c>
      <c r="AE12" s="3">
        <f>'State D End of YR 1'!B48</f>
        <v>3</v>
      </c>
      <c r="AF12" s="3">
        <f>'State D End of YR 1'!B49</f>
        <v>3</v>
      </c>
      <c r="AG12" s="3">
        <f>'State D End of YR 1'!B50</f>
        <v>3</v>
      </c>
      <c r="AI12" s="94"/>
    </row>
    <row r="13" spans="1:35" ht="31.5" x14ac:dyDescent="0.25">
      <c r="B13" s="2" t="s">
        <v>187</v>
      </c>
      <c r="C13" s="93">
        <v>4</v>
      </c>
      <c r="D13" s="3">
        <v>4</v>
      </c>
      <c r="E13" s="3">
        <v>4</v>
      </c>
      <c r="F13" s="3">
        <v>4</v>
      </c>
      <c r="G13" s="3">
        <v>4</v>
      </c>
      <c r="I13" s="3">
        <v>3</v>
      </c>
      <c r="J13" s="3">
        <v>4</v>
      </c>
      <c r="K13" s="3">
        <v>4</v>
      </c>
      <c r="L13" s="3">
        <v>3</v>
      </c>
      <c r="M13" s="3">
        <v>4</v>
      </c>
      <c r="O13" s="3">
        <v>4</v>
      </c>
      <c r="P13" s="3">
        <v>4</v>
      </c>
      <c r="Q13" s="3">
        <v>4</v>
      </c>
      <c r="R13" s="3">
        <v>3</v>
      </c>
      <c r="T13" s="3">
        <v>4</v>
      </c>
      <c r="U13" s="3">
        <v>3</v>
      </c>
      <c r="V13" s="3">
        <v>4</v>
      </c>
      <c r="W13" s="3">
        <v>4</v>
      </c>
      <c r="Y13" s="3">
        <v>4</v>
      </c>
      <c r="Z13" s="3">
        <v>3</v>
      </c>
      <c r="AA13" s="3">
        <v>3</v>
      </c>
      <c r="AB13" s="3">
        <v>4</v>
      </c>
      <c r="AC13" s="3">
        <v>4</v>
      </c>
      <c r="AD13" s="3">
        <v>4</v>
      </c>
      <c r="AE13" s="3">
        <v>4</v>
      </c>
      <c r="AF13" s="3">
        <v>4</v>
      </c>
      <c r="AG13" s="3">
        <v>4</v>
      </c>
      <c r="AI13" s="94"/>
    </row>
    <row r="14" spans="1:35" ht="47.25" x14ac:dyDescent="0.25">
      <c r="B14" s="2" t="s">
        <v>191</v>
      </c>
      <c r="C14" s="93">
        <f>SUM(C12-C11)</f>
        <v>1</v>
      </c>
      <c r="D14" s="93">
        <f>SUM(D12-D11)</f>
        <v>-1</v>
      </c>
      <c r="E14" s="93">
        <f>SUM(E12-E11)</f>
        <v>1</v>
      </c>
      <c r="F14" s="93">
        <f>SUM(F12-F11)</f>
        <v>1</v>
      </c>
      <c r="G14" s="93">
        <f>SUM(G12-G11)</f>
        <v>1</v>
      </c>
      <c r="H14" s="94">
        <f>AVERAGE(C14:G14)</f>
        <v>0.6</v>
      </c>
      <c r="I14" s="3">
        <f>SUM(I12-I11)</f>
        <v>1</v>
      </c>
      <c r="J14" s="3">
        <f>SUM(J12-J11)</f>
        <v>1</v>
      </c>
      <c r="K14" s="3">
        <f>SUM(K12-K11)</f>
        <v>1</v>
      </c>
      <c r="L14" s="3">
        <f>SUM(L12-L11)</f>
        <v>-1</v>
      </c>
      <c r="M14" s="3">
        <f>SUM(M12-M11)</f>
        <v>0</v>
      </c>
      <c r="N14" s="94">
        <f>AVERAGE(I14:M14)</f>
        <v>0.4</v>
      </c>
      <c r="O14" s="3">
        <f>SUM(O12-O11)</f>
        <v>1</v>
      </c>
      <c r="P14" s="3">
        <f>SUM(P12-P11)</f>
        <v>1</v>
      </c>
      <c r="Q14" s="3">
        <f>SUM(Q12-Q11)</f>
        <v>0</v>
      </c>
      <c r="R14" s="3">
        <f>SUM(R12-R11)</f>
        <v>1</v>
      </c>
      <c r="S14" s="94">
        <f>AVERAGE(O14:R14)</f>
        <v>0.75</v>
      </c>
      <c r="T14" s="3">
        <f>SUM(T12-T11)</f>
        <v>1</v>
      </c>
      <c r="U14" s="3">
        <f>SUM(U12-U11)</f>
        <v>-1</v>
      </c>
      <c r="V14" s="3">
        <f>SUM(V12-V11)</f>
        <v>0</v>
      </c>
      <c r="W14" s="3">
        <f>SUM(W12-W11)</f>
        <v>2</v>
      </c>
      <c r="X14" s="94">
        <f>AVERAGE(T14:W14)</f>
        <v>0.5</v>
      </c>
      <c r="Y14" s="3">
        <f t="shared" ref="Y14:AG14" si="1">SUM(Y12-Y11)</f>
        <v>1</v>
      </c>
      <c r="Z14" s="3">
        <f t="shared" si="1"/>
        <v>0</v>
      </c>
      <c r="AA14" s="3">
        <f t="shared" si="1"/>
        <v>0</v>
      </c>
      <c r="AB14" s="3">
        <f t="shared" si="1"/>
        <v>2</v>
      </c>
      <c r="AC14" s="3">
        <f t="shared" si="1"/>
        <v>2</v>
      </c>
      <c r="AD14" s="3">
        <f t="shared" si="1"/>
        <v>2</v>
      </c>
      <c r="AE14" s="3">
        <f t="shared" si="1"/>
        <v>-1</v>
      </c>
      <c r="AF14" s="3">
        <f t="shared" si="1"/>
        <v>1</v>
      </c>
      <c r="AG14" s="3">
        <f t="shared" si="1"/>
        <v>0</v>
      </c>
      <c r="AH14" s="94">
        <f>AVERAGE(Y14:AG14)</f>
        <v>0.77777777777777779</v>
      </c>
      <c r="AI14" s="94">
        <f>AVERAGE(H14, N14, S14, X14, AH14)</f>
        <v>0.60555555555555551</v>
      </c>
    </row>
    <row r="15" spans="1:35" ht="31.5" x14ac:dyDescent="0.25">
      <c r="B15" s="2" t="s">
        <v>188</v>
      </c>
      <c r="C15" s="93">
        <v>1</v>
      </c>
      <c r="D15" s="93">
        <v>1</v>
      </c>
      <c r="E15" s="93">
        <v>0</v>
      </c>
      <c r="F15" s="93">
        <v>2</v>
      </c>
      <c r="G15" s="93">
        <v>0</v>
      </c>
      <c r="H15" s="94">
        <f>AVERAGE(C15:G15)</f>
        <v>0.8</v>
      </c>
      <c r="I15" s="3">
        <v>0</v>
      </c>
      <c r="J15" s="3">
        <v>0</v>
      </c>
      <c r="K15" s="3">
        <v>0</v>
      </c>
      <c r="L15" s="3">
        <v>0</v>
      </c>
      <c r="M15" s="3">
        <v>1</v>
      </c>
      <c r="N15" s="94">
        <f>AVERAGE(I15:M15)</f>
        <v>0.2</v>
      </c>
      <c r="O15" s="3">
        <v>0</v>
      </c>
      <c r="P15" s="3">
        <v>1</v>
      </c>
      <c r="Q15" s="3">
        <v>1</v>
      </c>
      <c r="R15" s="3">
        <v>0</v>
      </c>
      <c r="S15" s="94">
        <f>AVERAGE(O15:R15)</f>
        <v>0.5</v>
      </c>
      <c r="T15" s="3">
        <v>1</v>
      </c>
      <c r="U15" s="3">
        <v>0</v>
      </c>
      <c r="V15" s="3">
        <v>0</v>
      </c>
      <c r="W15" s="3">
        <v>0</v>
      </c>
      <c r="X15" s="94">
        <f>AVERAGE(T15:W15)</f>
        <v>0.25</v>
      </c>
      <c r="Y15" s="3">
        <v>0</v>
      </c>
      <c r="Z15" s="3">
        <v>0</v>
      </c>
      <c r="AA15" s="3">
        <v>0</v>
      </c>
      <c r="AB15" s="3">
        <v>0</v>
      </c>
      <c r="AC15" s="3">
        <v>0</v>
      </c>
      <c r="AD15" s="3">
        <v>1</v>
      </c>
      <c r="AE15" s="3">
        <v>1</v>
      </c>
      <c r="AF15" s="3">
        <v>1</v>
      </c>
      <c r="AG15" s="3">
        <v>1</v>
      </c>
      <c r="AH15" s="94">
        <f>AVERAGE(Y15:AG15)</f>
        <v>0.44444444444444442</v>
      </c>
      <c r="AI15" s="94">
        <f>AVERAGE(H15, N15, S15, X15, AH15)</f>
        <v>0.43888888888888894</v>
      </c>
    </row>
    <row r="16" spans="1:35" ht="47.25" x14ac:dyDescent="0.25">
      <c r="B16" s="2" t="s">
        <v>194</v>
      </c>
      <c r="C16" s="3">
        <v>2</v>
      </c>
      <c r="D16" s="3">
        <v>0</v>
      </c>
      <c r="E16" s="3">
        <v>1</v>
      </c>
      <c r="F16" s="3">
        <v>3</v>
      </c>
      <c r="G16" s="3">
        <v>1</v>
      </c>
      <c r="H16" s="94">
        <f>AVERAGE(C16:G16)</f>
        <v>1.4</v>
      </c>
      <c r="I16" s="3">
        <v>1</v>
      </c>
      <c r="J16" s="3">
        <v>1</v>
      </c>
      <c r="K16" s="3">
        <v>1</v>
      </c>
      <c r="L16" s="3">
        <v>-1</v>
      </c>
      <c r="M16" s="3">
        <v>1</v>
      </c>
      <c r="N16" s="94">
        <f>AVERAGE(I16:M16)</f>
        <v>0.6</v>
      </c>
      <c r="O16" s="3">
        <v>1</v>
      </c>
      <c r="P16" s="3">
        <v>2</v>
      </c>
      <c r="Q16" s="3">
        <v>1</v>
      </c>
      <c r="R16" s="3">
        <v>1</v>
      </c>
      <c r="S16" s="94">
        <f>AVERAGE(O16:R16)</f>
        <v>1.25</v>
      </c>
      <c r="T16" s="3">
        <v>2</v>
      </c>
      <c r="U16" s="3">
        <v>-1</v>
      </c>
      <c r="V16" s="3">
        <v>0</v>
      </c>
      <c r="W16" s="3">
        <v>2</v>
      </c>
      <c r="X16" s="94">
        <f>AVERAGE(T16:W16)</f>
        <v>0.75</v>
      </c>
      <c r="Y16" s="3">
        <v>1</v>
      </c>
      <c r="Z16" s="3">
        <v>0</v>
      </c>
      <c r="AA16" s="3">
        <v>0</v>
      </c>
      <c r="AB16" s="3">
        <v>2</v>
      </c>
      <c r="AC16" s="3">
        <v>2</v>
      </c>
      <c r="AD16" s="3">
        <v>3</v>
      </c>
      <c r="AE16" s="3">
        <v>0</v>
      </c>
      <c r="AF16" s="3">
        <v>2</v>
      </c>
      <c r="AG16" s="3">
        <v>1</v>
      </c>
      <c r="AH16" s="94">
        <f>AVERAGE(Y16:AG16)</f>
        <v>1.2222222222222223</v>
      </c>
      <c r="AI16" s="94">
        <f>AVERAGE(H16, N16, S16, X16, AH16)</f>
        <v>1.0444444444444445</v>
      </c>
    </row>
    <row r="17" spans="1:35" ht="63" x14ac:dyDescent="0.25">
      <c r="A17" s="76" t="s">
        <v>43</v>
      </c>
      <c r="B17" s="76" t="s">
        <v>44</v>
      </c>
      <c r="C17" s="70" t="s">
        <v>68</v>
      </c>
      <c r="D17" s="70" t="s">
        <v>69</v>
      </c>
      <c r="E17" s="70" t="s">
        <v>70</v>
      </c>
      <c r="F17" s="70" t="s">
        <v>71</v>
      </c>
      <c r="G17" s="70" t="s">
        <v>72</v>
      </c>
      <c r="H17" s="70" t="s">
        <v>126</v>
      </c>
      <c r="I17" s="71" t="s">
        <v>73</v>
      </c>
      <c r="J17" s="71" t="s">
        <v>74</v>
      </c>
      <c r="K17" s="71" t="s">
        <v>75</v>
      </c>
      <c r="L17" s="72" t="s">
        <v>76</v>
      </c>
      <c r="M17" s="71" t="s">
        <v>77</v>
      </c>
      <c r="N17" s="71" t="s">
        <v>130</v>
      </c>
      <c r="O17" s="73" t="s">
        <v>78</v>
      </c>
      <c r="P17" s="73" t="s">
        <v>79</v>
      </c>
      <c r="Q17" s="73" t="s">
        <v>80</v>
      </c>
      <c r="R17" s="73" t="s">
        <v>81</v>
      </c>
      <c r="S17" s="73" t="s">
        <v>127</v>
      </c>
      <c r="T17" s="74" t="s">
        <v>82</v>
      </c>
      <c r="U17" s="74" t="s">
        <v>83</v>
      </c>
      <c r="V17" s="74" t="s">
        <v>84</v>
      </c>
      <c r="W17" s="74" t="s">
        <v>89</v>
      </c>
      <c r="X17" s="74" t="s">
        <v>128</v>
      </c>
      <c r="Y17" s="75" t="s">
        <v>96</v>
      </c>
      <c r="Z17" s="75" t="s">
        <v>97</v>
      </c>
      <c r="AA17" s="75" t="s">
        <v>98</v>
      </c>
      <c r="AB17" s="75" t="s">
        <v>99</v>
      </c>
      <c r="AC17" s="75" t="s">
        <v>85</v>
      </c>
      <c r="AD17" s="75" t="s">
        <v>86</v>
      </c>
      <c r="AE17" s="75" t="s">
        <v>87</v>
      </c>
      <c r="AF17" s="75" t="s">
        <v>88</v>
      </c>
      <c r="AG17" s="75" t="s">
        <v>42</v>
      </c>
      <c r="AH17" s="96" t="s">
        <v>129</v>
      </c>
      <c r="AI17" s="94"/>
    </row>
    <row r="18" spans="1:35" x14ac:dyDescent="0.25">
      <c r="A18" s="76" t="s">
        <v>243</v>
      </c>
      <c r="B18" s="85" t="s">
        <v>123</v>
      </c>
      <c r="C18" s="88">
        <v>2</v>
      </c>
      <c r="D18" s="89">
        <v>3</v>
      </c>
      <c r="E18" s="89">
        <v>4</v>
      </c>
      <c r="F18" s="89">
        <v>4</v>
      </c>
      <c r="G18" s="89">
        <v>2</v>
      </c>
      <c r="H18" s="80"/>
      <c r="I18" s="82">
        <v>1</v>
      </c>
      <c r="J18" s="82">
        <v>4</v>
      </c>
      <c r="K18" s="82">
        <v>4</v>
      </c>
      <c r="L18" s="82">
        <v>3</v>
      </c>
      <c r="M18" s="82">
        <v>2</v>
      </c>
      <c r="N18" s="81"/>
      <c r="O18" s="90">
        <v>4</v>
      </c>
      <c r="P18" s="90">
        <v>2</v>
      </c>
      <c r="Q18" s="90">
        <v>2</v>
      </c>
      <c r="R18" s="90">
        <v>2</v>
      </c>
      <c r="S18" s="83"/>
      <c r="T18" s="91">
        <v>2</v>
      </c>
      <c r="U18" s="91">
        <v>2</v>
      </c>
      <c r="V18" s="91">
        <v>2</v>
      </c>
      <c r="W18" s="91">
        <v>1</v>
      </c>
      <c r="X18" s="84"/>
      <c r="Y18" s="92">
        <v>2</v>
      </c>
      <c r="Z18" s="92">
        <v>2</v>
      </c>
      <c r="AA18" s="92">
        <v>2</v>
      </c>
      <c r="AB18" s="92">
        <v>2</v>
      </c>
      <c r="AC18" s="92">
        <v>2</v>
      </c>
      <c r="AD18" s="92">
        <v>2</v>
      </c>
      <c r="AE18" s="92">
        <v>2</v>
      </c>
      <c r="AF18" s="92">
        <v>1</v>
      </c>
      <c r="AG18" s="92">
        <v>1</v>
      </c>
      <c r="AI18" s="94"/>
    </row>
    <row r="19" spans="1:35" ht="31.5" x14ac:dyDescent="0.25">
      <c r="A19" s="2" t="s">
        <v>243</v>
      </c>
      <c r="B19" s="2" t="s">
        <v>136</v>
      </c>
      <c r="C19" s="93">
        <f>'State E End of YR1'!B10</f>
        <v>3</v>
      </c>
      <c r="D19" s="3">
        <f>'State E End of YR1'!B11</f>
        <v>3</v>
      </c>
      <c r="E19" s="3">
        <f>'State E End of YR1'!B12</f>
        <v>4</v>
      </c>
      <c r="F19" s="3">
        <f>'State E End of YR1'!B13</f>
        <v>3</v>
      </c>
      <c r="G19" s="3">
        <f>'State E End of YR1'!B14</f>
        <v>2</v>
      </c>
      <c r="I19" s="3">
        <f>'State E End of YR1'!B18</f>
        <v>4</v>
      </c>
      <c r="J19" s="3">
        <f>'State E End of YR1'!B19</f>
        <v>4</v>
      </c>
      <c r="K19" s="3">
        <f>'State E End of YR1'!B20</f>
        <v>4</v>
      </c>
      <c r="L19" s="3">
        <f>'State E End of YR1'!B21</f>
        <v>2</v>
      </c>
      <c r="M19" s="3">
        <f>'State E End of YR1'!B22</f>
        <v>4</v>
      </c>
      <c r="O19" s="3">
        <v>2</v>
      </c>
      <c r="P19" s="3">
        <v>2</v>
      </c>
      <c r="Q19" s="3">
        <f>'State E End of YR1'!B28</f>
        <v>1</v>
      </c>
      <c r="R19" s="3">
        <f>'State E End of YR1'!B29</f>
        <v>1</v>
      </c>
      <c r="T19" s="3">
        <f>'State E End of YR1'!B33</f>
        <v>4</v>
      </c>
      <c r="U19" s="3">
        <v>3</v>
      </c>
      <c r="V19" s="3">
        <f>'State E End of YR1'!B35</f>
        <v>3</v>
      </c>
      <c r="W19" s="3">
        <f>'State E End of YR1'!B36</f>
        <v>2</v>
      </c>
      <c r="Y19" s="3">
        <f>'State E End of YR1'!B41</f>
        <v>3</v>
      </c>
      <c r="Z19" s="3">
        <f>'State E End of YR1'!B42</f>
        <v>3</v>
      </c>
      <c r="AA19" s="3">
        <f>'State E End of YR1'!B44</f>
        <v>3</v>
      </c>
      <c r="AB19" s="3">
        <f>'State E End of YR1'!B45</f>
        <v>3</v>
      </c>
      <c r="AC19" s="3">
        <f>'State E End of YR1'!B46</f>
        <v>2</v>
      </c>
      <c r="AD19" s="3">
        <f>'State E End of YR1'!B47</f>
        <v>1</v>
      </c>
      <c r="AE19" s="3">
        <f>'State E End of YR1'!B48</f>
        <v>2</v>
      </c>
      <c r="AF19" s="3">
        <f>'State E End of YR1'!B49</f>
        <v>1</v>
      </c>
      <c r="AG19" s="3">
        <f>'State E End of YR1'!B50</f>
        <v>1</v>
      </c>
      <c r="AI19" s="94"/>
    </row>
    <row r="20" spans="1:35" ht="31.5" x14ac:dyDescent="0.25">
      <c r="B20" s="2" t="s">
        <v>187</v>
      </c>
      <c r="C20" s="93">
        <v>3</v>
      </c>
      <c r="D20" s="3">
        <v>3</v>
      </c>
      <c r="E20" s="3">
        <v>4</v>
      </c>
      <c r="F20" s="3">
        <v>3</v>
      </c>
      <c r="G20" s="3">
        <v>2</v>
      </c>
      <c r="I20" s="3">
        <v>4</v>
      </c>
      <c r="J20" s="3">
        <v>4</v>
      </c>
      <c r="K20" s="3">
        <v>4</v>
      </c>
      <c r="L20" s="3">
        <v>2</v>
      </c>
      <c r="M20" s="3">
        <v>4</v>
      </c>
      <c r="O20" s="3">
        <v>1</v>
      </c>
      <c r="P20" s="3">
        <v>1</v>
      </c>
      <c r="Q20" s="3">
        <v>1</v>
      </c>
      <c r="R20" s="3">
        <v>1</v>
      </c>
      <c r="T20" s="3">
        <v>4</v>
      </c>
      <c r="U20" s="3">
        <v>2</v>
      </c>
      <c r="V20" s="3">
        <v>3</v>
      </c>
      <c r="W20" s="3">
        <v>2</v>
      </c>
      <c r="Y20" s="3">
        <v>3</v>
      </c>
      <c r="Z20" s="3">
        <v>3</v>
      </c>
      <c r="AA20" s="3">
        <v>3</v>
      </c>
      <c r="AB20" s="3">
        <v>3</v>
      </c>
      <c r="AC20" s="3">
        <v>2</v>
      </c>
      <c r="AD20" s="3">
        <v>2</v>
      </c>
      <c r="AE20" s="3">
        <v>1</v>
      </c>
      <c r="AF20" s="3">
        <v>1</v>
      </c>
      <c r="AG20" s="3">
        <v>1</v>
      </c>
      <c r="AI20" s="94"/>
    </row>
    <row r="21" spans="1:35" ht="47.25" x14ac:dyDescent="0.25">
      <c r="B21" s="2" t="s">
        <v>191</v>
      </c>
      <c r="C21" s="93">
        <f>SUM(C19-C18)</f>
        <v>1</v>
      </c>
      <c r="D21" s="93">
        <f>SUM(D19-D18)</f>
        <v>0</v>
      </c>
      <c r="E21" s="93">
        <f>SUM(E19-E18)</f>
        <v>0</v>
      </c>
      <c r="F21" s="93">
        <f>SUM(F19-F18)</f>
        <v>-1</v>
      </c>
      <c r="G21" s="93">
        <f>SUM(G19-G18)</f>
        <v>0</v>
      </c>
      <c r="H21" s="94">
        <f>AVERAGE(C21:G21)</f>
        <v>0</v>
      </c>
      <c r="I21" s="3">
        <f>SUM(I19-I18)</f>
        <v>3</v>
      </c>
      <c r="J21" s="3">
        <f>SUM(J19-J18)</f>
        <v>0</v>
      </c>
      <c r="K21" s="3">
        <f>SUM(K19-K18)</f>
        <v>0</v>
      </c>
      <c r="L21" s="3">
        <f>SUM(L19-L18)</f>
        <v>-1</v>
      </c>
      <c r="M21" s="3">
        <f>SUM(M19-M18)</f>
        <v>2</v>
      </c>
      <c r="N21" s="94">
        <f>AVERAGE(I21:M21)</f>
        <v>0.8</v>
      </c>
      <c r="O21" s="3">
        <f>SUM(O19-O18)</f>
        <v>-2</v>
      </c>
      <c r="P21" s="3">
        <f>SUM(P19-P18)</f>
        <v>0</v>
      </c>
      <c r="Q21" s="3">
        <f>SUM(Q19-Q18)</f>
        <v>-1</v>
      </c>
      <c r="R21" s="3">
        <f>SUM(R19-R18)</f>
        <v>-1</v>
      </c>
      <c r="S21" s="94">
        <f>AVERAGE(O21:R21)</f>
        <v>-1</v>
      </c>
      <c r="T21" s="3">
        <f>SUM(T19-T18)</f>
        <v>2</v>
      </c>
      <c r="U21" s="3">
        <f>SUM(U19-U18)</f>
        <v>1</v>
      </c>
      <c r="V21" s="3">
        <f>SUM(V19-V18)</f>
        <v>1</v>
      </c>
      <c r="W21" s="3">
        <f>SUM(W19-W18)</f>
        <v>1</v>
      </c>
      <c r="X21" s="94">
        <f>AVERAGE(T21:W21)</f>
        <v>1.25</v>
      </c>
      <c r="Y21" s="3">
        <f t="shared" ref="Y21:AG21" si="2">SUM(Y19-Y18)</f>
        <v>1</v>
      </c>
      <c r="Z21" s="3">
        <f t="shared" si="2"/>
        <v>1</v>
      </c>
      <c r="AA21" s="3">
        <f t="shared" si="2"/>
        <v>1</v>
      </c>
      <c r="AB21" s="3">
        <f t="shared" si="2"/>
        <v>1</v>
      </c>
      <c r="AC21" s="3">
        <f t="shared" si="2"/>
        <v>0</v>
      </c>
      <c r="AD21" s="3">
        <f t="shared" si="2"/>
        <v>-1</v>
      </c>
      <c r="AE21" s="3">
        <f t="shared" si="2"/>
        <v>0</v>
      </c>
      <c r="AF21" s="3">
        <f t="shared" si="2"/>
        <v>0</v>
      </c>
      <c r="AG21" s="3">
        <f t="shared" si="2"/>
        <v>0</v>
      </c>
      <c r="AH21" s="94">
        <f>AVERAGE(Y21:AG21)</f>
        <v>0.33333333333333331</v>
      </c>
      <c r="AI21" s="94">
        <f>AVERAGE(H21, N21, S21, X21, AH21)</f>
        <v>0.27666666666666667</v>
      </c>
    </row>
    <row r="22" spans="1:35" ht="31.5" x14ac:dyDescent="0.25">
      <c r="B22" s="2" t="s">
        <v>188</v>
      </c>
      <c r="C22" s="93">
        <v>0</v>
      </c>
      <c r="D22" s="3">
        <v>0</v>
      </c>
      <c r="E22" s="3">
        <v>0</v>
      </c>
      <c r="F22" s="3">
        <v>0</v>
      </c>
      <c r="G22" s="3">
        <v>0</v>
      </c>
      <c r="H22" s="94">
        <f>AVERAGE(C22:G22)</f>
        <v>0</v>
      </c>
      <c r="I22" s="3">
        <v>0</v>
      </c>
      <c r="J22" s="3">
        <v>0</v>
      </c>
      <c r="K22" s="3">
        <v>0</v>
      </c>
      <c r="L22" s="3">
        <v>0</v>
      </c>
      <c r="M22" s="3">
        <v>0</v>
      </c>
      <c r="N22" s="94">
        <f>AVERAGE(I22:M22)</f>
        <v>0</v>
      </c>
      <c r="O22" s="3">
        <v>-1</v>
      </c>
      <c r="P22" s="3">
        <v>-1</v>
      </c>
      <c r="Q22" s="3">
        <v>0</v>
      </c>
      <c r="R22" s="3">
        <v>0</v>
      </c>
      <c r="S22" s="94">
        <f>AVERAGE(O22:R22)</f>
        <v>-0.5</v>
      </c>
      <c r="T22" s="3">
        <v>0</v>
      </c>
      <c r="U22" s="3">
        <v>-1</v>
      </c>
      <c r="V22" s="3">
        <v>0</v>
      </c>
      <c r="W22" s="3">
        <v>0</v>
      </c>
      <c r="X22" s="94">
        <f>AVERAGE(T22:W22)</f>
        <v>-0.25</v>
      </c>
      <c r="Y22" s="3">
        <v>0</v>
      </c>
      <c r="Z22" s="3">
        <v>0</v>
      </c>
      <c r="AA22" s="3">
        <v>0</v>
      </c>
      <c r="AB22" s="3">
        <v>0</v>
      </c>
      <c r="AC22" s="3">
        <v>0</v>
      </c>
      <c r="AD22" s="3">
        <v>1</v>
      </c>
      <c r="AE22" s="3">
        <v>-1</v>
      </c>
      <c r="AF22" s="3">
        <v>0</v>
      </c>
      <c r="AG22" s="3">
        <v>0</v>
      </c>
      <c r="AH22" s="94">
        <f>AVERAGE(Y22:AG22)</f>
        <v>0</v>
      </c>
      <c r="AI22" s="94">
        <f>AVERAGE(H22, N22, S22, X22, AH22)</f>
        <v>-0.15</v>
      </c>
    </row>
    <row r="23" spans="1:35" ht="47.25" x14ac:dyDescent="0.25">
      <c r="B23" s="2" t="s">
        <v>194</v>
      </c>
      <c r="C23" s="3">
        <v>1</v>
      </c>
      <c r="D23" s="3">
        <v>0</v>
      </c>
      <c r="E23" s="3">
        <v>0</v>
      </c>
      <c r="F23" s="3">
        <v>-1</v>
      </c>
      <c r="G23" s="3">
        <v>0</v>
      </c>
      <c r="H23" s="94">
        <f>AVERAGE(C23:G23)</f>
        <v>0</v>
      </c>
      <c r="I23" s="3">
        <v>3</v>
      </c>
      <c r="J23" s="3">
        <v>0</v>
      </c>
      <c r="K23" s="3">
        <v>0</v>
      </c>
      <c r="L23" s="3">
        <v>-1</v>
      </c>
      <c r="M23" s="3">
        <v>2</v>
      </c>
      <c r="N23" s="94">
        <f>AVERAGE(I23:M23)</f>
        <v>0.8</v>
      </c>
      <c r="O23" s="3">
        <v>-3</v>
      </c>
      <c r="P23" s="3">
        <v>-1</v>
      </c>
      <c r="Q23" s="3">
        <v>-1</v>
      </c>
      <c r="R23" s="3">
        <v>-1</v>
      </c>
      <c r="S23" s="94">
        <f>AVERAGE(O23:R23)</f>
        <v>-1.5</v>
      </c>
      <c r="T23" s="3">
        <v>2</v>
      </c>
      <c r="U23" s="3">
        <v>0</v>
      </c>
      <c r="V23" s="3">
        <v>1</v>
      </c>
      <c r="W23" s="3">
        <v>1</v>
      </c>
      <c r="X23" s="94">
        <f>AVERAGE(T23:W23)</f>
        <v>1</v>
      </c>
      <c r="Y23" s="3">
        <v>1</v>
      </c>
      <c r="Z23" s="3">
        <v>1</v>
      </c>
      <c r="AA23" s="3">
        <v>1</v>
      </c>
      <c r="AB23" s="3">
        <v>1</v>
      </c>
      <c r="AC23" s="3">
        <v>0</v>
      </c>
      <c r="AD23" s="3">
        <v>0</v>
      </c>
      <c r="AE23" s="3">
        <v>-1</v>
      </c>
      <c r="AF23" s="3">
        <v>0</v>
      </c>
      <c r="AG23" s="3">
        <v>0</v>
      </c>
      <c r="AH23" s="94">
        <f>AVERAGE(Y23:AG23)</f>
        <v>0.33333333333333331</v>
      </c>
      <c r="AI23" s="94">
        <f>AVERAGE(H23, N23, S23, X23, AH23)</f>
        <v>0.12666666666666665</v>
      </c>
    </row>
    <row r="24" spans="1:35" ht="63" x14ac:dyDescent="0.25">
      <c r="A24" s="76" t="s">
        <v>43</v>
      </c>
      <c r="B24" s="76" t="s">
        <v>44</v>
      </c>
      <c r="C24" s="70" t="s">
        <v>68</v>
      </c>
      <c r="D24" s="70" t="s">
        <v>69</v>
      </c>
      <c r="E24" s="70" t="s">
        <v>70</v>
      </c>
      <c r="F24" s="70" t="s">
        <v>71</v>
      </c>
      <c r="G24" s="70" t="s">
        <v>72</v>
      </c>
      <c r="H24" s="70" t="s">
        <v>126</v>
      </c>
      <c r="I24" s="71" t="s">
        <v>73</v>
      </c>
      <c r="J24" s="71" t="s">
        <v>74</v>
      </c>
      <c r="K24" s="71" t="s">
        <v>75</v>
      </c>
      <c r="L24" s="72" t="s">
        <v>76</v>
      </c>
      <c r="M24" s="71" t="s">
        <v>77</v>
      </c>
      <c r="N24" s="71" t="s">
        <v>130</v>
      </c>
      <c r="O24" s="73" t="s">
        <v>78</v>
      </c>
      <c r="P24" s="73" t="s">
        <v>79</v>
      </c>
      <c r="Q24" s="73" t="s">
        <v>80</v>
      </c>
      <c r="R24" s="73" t="s">
        <v>81</v>
      </c>
      <c r="S24" s="73" t="s">
        <v>127</v>
      </c>
      <c r="T24" s="74" t="s">
        <v>82</v>
      </c>
      <c r="U24" s="74" t="s">
        <v>83</v>
      </c>
      <c r="V24" s="74" t="s">
        <v>84</v>
      </c>
      <c r="W24" s="74" t="s">
        <v>89</v>
      </c>
      <c r="X24" s="74" t="s">
        <v>128</v>
      </c>
      <c r="Y24" s="75" t="s">
        <v>96</v>
      </c>
      <c r="Z24" s="75" t="s">
        <v>97</v>
      </c>
      <c r="AA24" s="75" t="s">
        <v>98</v>
      </c>
      <c r="AB24" s="75" t="s">
        <v>99</v>
      </c>
      <c r="AC24" s="75" t="s">
        <v>85</v>
      </c>
      <c r="AD24" s="75" t="s">
        <v>86</v>
      </c>
      <c r="AE24" s="75" t="s">
        <v>87</v>
      </c>
      <c r="AF24" s="75" t="s">
        <v>88</v>
      </c>
      <c r="AG24" s="75" t="s">
        <v>42</v>
      </c>
      <c r="AH24" s="96" t="s">
        <v>129</v>
      </c>
      <c r="AI24" s="94"/>
    </row>
    <row r="25" spans="1:35" x14ac:dyDescent="0.25">
      <c r="A25" s="76" t="s">
        <v>244</v>
      </c>
      <c r="B25" s="85" t="s">
        <v>123</v>
      </c>
      <c r="C25" s="88">
        <v>1</v>
      </c>
      <c r="D25" s="89">
        <v>1</v>
      </c>
      <c r="E25" s="89">
        <v>3</v>
      </c>
      <c r="F25" s="89">
        <v>2</v>
      </c>
      <c r="G25" s="89">
        <v>1</v>
      </c>
      <c r="H25" s="89"/>
      <c r="I25" s="82">
        <v>1</v>
      </c>
      <c r="J25" s="82">
        <v>1</v>
      </c>
      <c r="K25" s="82">
        <v>1</v>
      </c>
      <c r="L25" s="82">
        <v>1</v>
      </c>
      <c r="M25" s="82">
        <v>1</v>
      </c>
      <c r="N25" s="82"/>
      <c r="O25" s="90">
        <v>1</v>
      </c>
      <c r="P25" s="90">
        <v>1</v>
      </c>
      <c r="Q25" s="90">
        <v>1</v>
      </c>
      <c r="R25" s="90">
        <v>1</v>
      </c>
      <c r="S25" s="90"/>
      <c r="T25" s="91">
        <v>2</v>
      </c>
      <c r="U25" s="91">
        <v>1</v>
      </c>
      <c r="V25" s="91">
        <v>1</v>
      </c>
      <c r="W25" s="91">
        <v>1</v>
      </c>
      <c r="X25" s="91"/>
      <c r="Y25" s="92">
        <v>1</v>
      </c>
      <c r="Z25" s="92">
        <v>1</v>
      </c>
      <c r="AA25" s="92">
        <v>1</v>
      </c>
      <c r="AB25" s="92">
        <v>1</v>
      </c>
      <c r="AC25" s="92">
        <v>1</v>
      </c>
      <c r="AD25" s="92">
        <v>1</v>
      </c>
      <c r="AE25" s="92">
        <v>1</v>
      </c>
      <c r="AF25" s="92">
        <v>1</v>
      </c>
      <c r="AG25" s="92">
        <v>1</v>
      </c>
      <c r="AI25" s="94"/>
    </row>
    <row r="26" spans="1:35" ht="31.5" x14ac:dyDescent="0.25">
      <c r="A26" s="2" t="s">
        <v>244</v>
      </c>
      <c r="B26" s="2" t="s">
        <v>136</v>
      </c>
      <c r="C26" s="93">
        <f>'State F End of YR1'!B10</f>
        <v>4</v>
      </c>
      <c r="D26" s="3">
        <f>'State F End of YR1'!B11</f>
        <v>2</v>
      </c>
      <c r="E26" s="3">
        <f>'State F End of YR1'!B12</f>
        <v>3</v>
      </c>
      <c r="F26" s="3">
        <f>'State F End of YR1'!B13</f>
        <v>4</v>
      </c>
      <c r="G26" s="3">
        <f>'State F End of YR1'!B14</f>
        <v>2</v>
      </c>
      <c r="I26" s="3">
        <f>'State F End of YR1'!B18</f>
        <v>2</v>
      </c>
      <c r="J26" s="3">
        <f>'State F End of YR1'!B19</f>
        <v>2</v>
      </c>
      <c r="K26" s="3">
        <f>'State F End of YR1'!B20</f>
        <v>1</v>
      </c>
      <c r="L26" s="3">
        <f>'State F End of YR1'!B21</f>
        <v>1</v>
      </c>
      <c r="M26" s="3">
        <f>'State F End of YR1'!B22</f>
        <v>1</v>
      </c>
      <c r="O26" s="3">
        <f>'State F End of YR1'!B26</f>
        <v>4</v>
      </c>
      <c r="P26" s="3">
        <f>'State F End of YR1'!B27</f>
        <v>2</v>
      </c>
      <c r="Q26" s="3">
        <f>'State F End of YR1'!B28</f>
        <v>3</v>
      </c>
      <c r="R26" s="3">
        <f>'State F End of YR1'!B29</f>
        <v>2</v>
      </c>
      <c r="T26" s="3">
        <f>'State F End of YR1'!B33</f>
        <v>2</v>
      </c>
      <c r="U26" s="3">
        <f>'State F End of YR1'!B34</f>
        <v>2</v>
      </c>
      <c r="V26" s="3">
        <f>'State F End of YR1'!B35</f>
        <v>2</v>
      </c>
      <c r="W26" s="3">
        <f>'State F End of YR1'!B36</f>
        <v>1</v>
      </c>
      <c r="Y26" s="3">
        <f>'State F End of YR1'!B41</f>
        <v>2</v>
      </c>
      <c r="Z26" s="3">
        <f>'State F End of YR1'!B42</f>
        <v>1</v>
      </c>
      <c r="AA26" s="3">
        <f>'State F End of YR1'!B44</f>
        <v>1</v>
      </c>
      <c r="AB26" s="3">
        <f>'State F End of YR1'!B45</f>
        <v>2</v>
      </c>
      <c r="AC26" s="3">
        <f>'State F End of YR1'!B46</f>
        <v>1</v>
      </c>
      <c r="AD26" s="3">
        <f>'State F End of YR1'!B47</f>
        <v>1</v>
      </c>
      <c r="AE26" s="3">
        <f>'State F End of YR1'!B48</f>
        <v>2</v>
      </c>
      <c r="AF26" s="3">
        <f>'State F End of YR1'!B49</f>
        <v>1</v>
      </c>
      <c r="AG26" s="3">
        <f>'State E End of YR1'!B50</f>
        <v>1</v>
      </c>
      <c r="AI26" s="94"/>
    </row>
    <row r="27" spans="1:35" ht="31.5" x14ac:dyDescent="0.25">
      <c r="B27" s="2" t="s">
        <v>187</v>
      </c>
      <c r="C27" s="93">
        <v>4</v>
      </c>
      <c r="D27" s="3">
        <v>4</v>
      </c>
      <c r="E27" s="3">
        <v>4</v>
      </c>
      <c r="F27" s="3">
        <v>4</v>
      </c>
      <c r="G27" s="3">
        <v>4</v>
      </c>
      <c r="I27" s="3">
        <v>3</v>
      </c>
      <c r="J27" s="3">
        <v>3</v>
      </c>
      <c r="K27" s="3">
        <v>3</v>
      </c>
      <c r="L27" s="3">
        <v>3</v>
      </c>
      <c r="M27" s="3">
        <v>3</v>
      </c>
      <c r="O27" s="3">
        <v>4</v>
      </c>
      <c r="P27" s="3">
        <v>3</v>
      </c>
      <c r="Q27" s="3">
        <v>3</v>
      </c>
      <c r="R27" s="3">
        <v>2</v>
      </c>
      <c r="T27" s="3">
        <v>3</v>
      </c>
      <c r="U27" s="3">
        <v>3</v>
      </c>
      <c r="V27" s="3">
        <v>3</v>
      </c>
      <c r="W27" s="3">
        <v>3</v>
      </c>
      <c r="Y27" s="3">
        <v>3</v>
      </c>
      <c r="Z27" s="3">
        <v>3</v>
      </c>
      <c r="AA27" s="3">
        <v>3</v>
      </c>
      <c r="AB27" s="3">
        <v>3</v>
      </c>
      <c r="AC27" s="3">
        <v>2</v>
      </c>
      <c r="AD27" s="3">
        <v>3</v>
      </c>
      <c r="AE27" s="3">
        <v>3</v>
      </c>
      <c r="AF27" s="3">
        <v>3</v>
      </c>
      <c r="AG27" s="3">
        <v>3</v>
      </c>
      <c r="AI27" s="94"/>
    </row>
    <row r="28" spans="1:35" ht="47.25" x14ac:dyDescent="0.25">
      <c r="B28" s="2" t="s">
        <v>191</v>
      </c>
      <c r="C28" s="93">
        <f>SUM(C26-C25)</f>
        <v>3</v>
      </c>
      <c r="D28" s="93">
        <f>SUM(D26-D25)</f>
        <v>1</v>
      </c>
      <c r="E28" s="93">
        <f>SUM(E26-E25)</f>
        <v>0</v>
      </c>
      <c r="F28" s="93">
        <f>SUM(F26-F25)</f>
        <v>2</v>
      </c>
      <c r="G28" s="93">
        <f>SUM(G26-G25)</f>
        <v>1</v>
      </c>
      <c r="H28" s="94">
        <f>AVERAGE(C28:G28)</f>
        <v>1.4</v>
      </c>
      <c r="I28" s="3">
        <f>SUM(I26-I25)</f>
        <v>1</v>
      </c>
      <c r="J28" s="3">
        <f>SUM(J26-J25)</f>
        <v>1</v>
      </c>
      <c r="K28" s="3">
        <f>SUM(K26-K25)</f>
        <v>0</v>
      </c>
      <c r="L28" s="3">
        <f>SUM(L26-L25)</f>
        <v>0</v>
      </c>
      <c r="M28" s="3">
        <f>SUM(M26-M25)</f>
        <v>0</v>
      </c>
      <c r="N28" s="94">
        <f>AVERAGE(I28:M28)</f>
        <v>0.4</v>
      </c>
      <c r="O28" s="3">
        <f>SUM(O26-O25)</f>
        <v>3</v>
      </c>
      <c r="P28" s="3">
        <f>SUM(P26-P25)</f>
        <v>1</v>
      </c>
      <c r="Q28" s="3">
        <f>SUM(Q26-Q25)</f>
        <v>2</v>
      </c>
      <c r="R28" s="3">
        <f>SUM(R26-R25)</f>
        <v>1</v>
      </c>
      <c r="S28" s="94">
        <f>AVERAGE(O28:R28)</f>
        <v>1.75</v>
      </c>
      <c r="T28" s="3">
        <f>SUM(T26-T25)</f>
        <v>0</v>
      </c>
      <c r="U28" s="3">
        <f>SUM(U26-U25)</f>
        <v>1</v>
      </c>
      <c r="V28" s="3">
        <f>SUM(V26-V25)</f>
        <v>1</v>
      </c>
      <c r="W28" s="3">
        <f>SUM(W26-W25)</f>
        <v>0</v>
      </c>
      <c r="X28" s="94">
        <f>AVERAGE(T28:W28)</f>
        <v>0.5</v>
      </c>
      <c r="Y28" s="3">
        <f t="shared" ref="Y28:AG28" si="3">SUM(Y26-Y25)</f>
        <v>1</v>
      </c>
      <c r="Z28" s="3">
        <f t="shared" si="3"/>
        <v>0</v>
      </c>
      <c r="AA28" s="3">
        <f t="shared" si="3"/>
        <v>0</v>
      </c>
      <c r="AB28" s="3">
        <f t="shared" si="3"/>
        <v>1</v>
      </c>
      <c r="AC28" s="3">
        <f t="shared" si="3"/>
        <v>0</v>
      </c>
      <c r="AD28" s="3">
        <f t="shared" si="3"/>
        <v>0</v>
      </c>
      <c r="AE28" s="3">
        <f t="shared" si="3"/>
        <v>1</v>
      </c>
      <c r="AF28" s="3">
        <f t="shared" si="3"/>
        <v>0</v>
      </c>
      <c r="AG28" s="3">
        <f t="shared" si="3"/>
        <v>0</v>
      </c>
      <c r="AH28" s="94">
        <f>AVERAGE(Y28:AG28)</f>
        <v>0.33333333333333331</v>
      </c>
      <c r="AI28" s="94">
        <f>AVERAGE(H28, N28, S28, X28, AH28)</f>
        <v>0.87666666666666659</v>
      </c>
    </row>
    <row r="29" spans="1:35" ht="31.5" x14ac:dyDescent="0.25">
      <c r="B29" s="2" t="s">
        <v>188</v>
      </c>
      <c r="C29" s="93">
        <v>0</v>
      </c>
      <c r="D29" s="3">
        <v>2</v>
      </c>
      <c r="E29" s="3">
        <v>1</v>
      </c>
      <c r="F29" s="3">
        <v>0</v>
      </c>
      <c r="G29" s="3">
        <v>2</v>
      </c>
      <c r="H29" s="94">
        <f>AVERAGE(C29:G29)</f>
        <v>1</v>
      </c>
      <c r="I29" s="3">
        <v>1</v>
      </c>
      <c r="J29" s="3">
        <v>1</v>
      </c>
      <c r="K29" s="3">
        <v>2</v>
      </c>
      <c r="L29" s="3">
        <v>2</v>
      </c>
      <c r="M29" s="3">
        <v>2</v>
      </c>
      <c r="N29" s="94">
        <f>AVERAGE(I29:M29)</f>
        <v>1.6</v>
      </c>
      <c r="O29" s="3">
        <v>0</v>
      </c>
      <c r="P29" s="3">
        <v>1</v>
      </c>
      <c r="Q29" s="3">
        <v>0</v>
      </c>
      <c r="R29" s="3">
        <v>0</v>
      </c>
      <c r="S29" s="94">
        <f>AVERAGE(O29:R29)</f>
        <v>0.25</v>
      </c>
      <c r="T29" s="3">
        <v>1</v>
      </c>
      <c r="U29" s="3">
        <v>1</v>
      </c>
      <c r="V29" s="3">
        <v>1</v>
      </c>
      <c r="W29" s="3">
        <v>2</v>
      </c>
      <c r="X29" s="94">
        <f>AVERAGE(T29:W29)</f>
        <v>1.25</v>
      </c>
      <c r="Y29" s="3">
        <v>1</v>
      </c>
      <c r="Z29" s="3">
        <v>2</v>
      </c>
      <c r="AA29" s="3">
        <v>2</v>
      </c>
      <c r="AB29" s="3">
        <v>1</v>
      </c>
      <c r="AC29" s="3">
        <v>1</v>
      </c>
      <c r="AD29" s="3">
        <v>2</v>
      </c>
      <c r="AE29" s="3">
        <v>1</v>
      </c>
      <c r="AF29" s="3">
        <v>2</v>
      </c>
      <c r="AG29" s="3">
        <v>2</v>
      </c>
      <c r="AH29" s="94">
        <f>AVERAGE(Y29:AG29)</f>
        <v>1.5555555555555556</v>
      </c>
      <c r="AI29" s="94">
        <f>AVERAGE(H29, N29, S29, X29, AH29)</f>
        <v>1.131111111111111</v>
      </c>
    </row>
    <row r="30" spans="1:35" ht="47.25" x14ac:dyDescent="0.25">
      <c r="B30" s="2" t="s">
        <v>194</v>
      </c>
      <c r="C30" s="93">
        <v>3</v>
      </c>
      <c r="D30" s="3">
        <v>3</v>
      </c>
      <c r="E30" s="3">
        <v>1</v>
      </c>
      <c r="F30" s="3">
        <v>2</v>
      </c>
      <c r="G30" s="3">
        <v>3</v>
      </c>
      <c r="H30" s="94">
        <f>AVERAGE(C30:G30)</f>
        <v>2.4</v>
      </c>
      <c r="I30" s="3">
        <v>2</v>
      </c>
      <c r="J30" s="3">
        <v>2</v>
      </c>
      <c r="K30" s="3">
        <v>2</v>
      </c>
      <c r="L30" s="3">
        <v>2</v>
      </c>
      <c r="M30" s="3">
        <v>2</v>
      </c>
      <c r="N30" s="94">
        <f>AVERAGE(I30:M30)</f>
        <v>2</v>
      </c>
      <c r="O30" s="3">
        <v>3</v>
      </c>
      <c r="P30" s="3">
        <v>2</v>
      </c>
      <c r="Q30" s="3">
        <v>2</v>
      </c>
      <c r="R30" s="3">
        <v>1</v>
      </c>
      <c r="S30" s="94">
        <f>AVERAGE(O30:R30)</f>
        <v>2</v>
      </c>
      <c r="T30" s="3">
        <v>1</v>
      </c>
      <c r="U30" s="3">
        <v>2</v>
      </c>
      <c r="V30" s="3">
        <v>2</v>
      </c>
      <c r="W30" s="3">
        <v>2</v>
      </c>
      <c r="X30" s="94">
        <f>AVERAGE(T30:W30)</f>
        <v>1.75</v>
      </c>
      <c r="Y30" s="3">
        <v>2</v>
      </c>
      <c r="Z30" s="3">
        <v>2</v>
      </c>
      <c r="AA30" s="3">
        <v>2</v>
      </c>
      <c r="AB30" s="3">
        <v>2</v>
      </c>
      <c r="AC30" s="3">
        <v>1</v>
      </c>
      <c r="AD30" s="3">
        <v>2</v>
      </c>
      <c r="AE30" s="3">
        <v>2</v>
      </c>
      <c r="AF30" s="3">
        <v>2</v>
      </c>
      <c r="AG30" s="3">
        <v>2</v>
      </c>
      <c r="AH30" s="94">
        <f>AVERAGE(Y30:AG30)</f>
        <v>1.8888888888888888</v>
      </c>
      <c r="AI30" s="94">
        <f>AVERAGE(H30, N30, S30, X30, AH30)</f>
        <v>2.0077777777777781</v>
      </c>
    </row>
    <row r="31" spans="1:35" ht="63" x14ac:dyDescent="0.25">
      <c r="A31" s="76" t="s">
        <v>43</v>
      </c>
      <c r="B31" s="76" t="s">
        <v>44</v>
      </c>
      <c r="C31" s="70" t="s">
        <v>68</v>
      </c>
      <c r="D31" s="70" t="s">
        <v>69</v>
      </c>
      <c r="E31" s="70" t="s">
        <v>70</v>
      </c>
      <c r="F31" s="70" t="s">
        <v>71</v>
      </c>
      <c r="G31" s="70" t="s">
        <v>72</v>
      </c>
      <c r="H31" s="70" t="s">
        <v>126</v>
      </c>
      <c r="I31" s="71" t="s">
        <v>73</v>
      </c>
      <c r="J31" s="71" t="s">
        <v>74</v>
      </c>
      <c r="K31" s="71" t="s">
        <v>75</v>
      </c>
      <c r="L31" s="72" t="s">
        <v>76</v>
      </c>
      <c r="M31" s="71" t="s">
        <v>77</v>
      </c>
      <c r="N31" s="71" t="s">
        <v>130</v>
      </c>
      <c r="O31" s="73" t="s">
        <v>78</v>
      </c>
      <c r="P31" s="73" t="s">
        <v>79</v>
      </c>
      <c r="Q31" s="73" t="s">
        <v>80</v>
      </c>
      <c r="R31" s="73" t="s">
        <v>81</v>
      </c>
      <c r="S31" s="73" t="s">
        <v>127</v>
      </c>
      <c r="T31" s="74" t="s">
        <v>82</v>
      </c>
      <c r="U31" s="74" t="s">
        <v>83</v>
      </c>
      <c r="V31" s="74" t="s">
        <v>84</v>
      </c>
      <c r="W31" s="74" t="s">
        <v>89</v>
      </c>
      <c r="X31" s="74" t="s">
        <v>128</v>
      </c>
      <c r="Y31" s="75" t="s">
        <v>96</v>
      </c>
      <c r="Z31" s="75" t="s">
        <v>97</v>
      </c>
      <c r="AA31" s="75" t="s">
        <v>98</v>
      </c>
      <c r="AB31" s="75" t="s">
        <v>99</v>
      </c>
      <c r="AC31" s="75" t="s">
        <v>85</v>
      </c>
      <c r="AD31" s="75" t="s">
        <v>86</v>
      </c>
      <c r="AE31" s="75" t="s">
        <v>87</v>
      </c>
      <c r="AF31" s="75" t="s">
        <v>88</v>
      </c>
      <c r="AG31" s="75" t="s">
        <v>42</v>
      </c>
      <c r="AH31" s="96" t="s">
        <v>129</v>
      </c>
      <c r="AI31" s="94"/>
    </row>
    <row r="32" spans="1:35" x14ac:dyDescent="0.25">
      <c r="A32" s="76" t="s">
        <v>239</v>
      </c>
      <c r="B32" s="85" t="s">
        <v>123</v>
      </c>
      <c r="C32" s="88">
        <v>1</v>
      </c>
      <c r="D32" s="89">
        <v>1</v>
      </c>
      <c r="E32" s="89">
        <v>2</v>
      </c>
      <c r="F32" s="89">
        <v>2</v>
      </c>
      <c r="G32" s="89">
        <v>1</v>
      </c>
      <c r="H32" s="80"/>
      <c r="I32" s="82">
        <v>1</v>
      </c>
      <c r="J32" s="82">
        <v>1</v>
      </c>
      <c r="K32" s="82">
        <v>1</v>
      </c>
      <c r="L32" s="82">
        <v>1</v>
      </c>
      <c r="M32" s="82">
        <v>1</v>
      </c>
      <c r="N32" s="82"/>
      <c r="O32" s="90">
        <v>1</v>
      </c>
      <c r="P32" s="90">
        <v>1</v>
      </c>
      <c r="Q32" s="90">
        <v>1</v>
      </c>
      <c r="R32" s="90">
        <v>1</v>
      </c>
      <c r="S32" s="83"/>
      <c r="T32" s="91">
        <v>1</v>
      </c>
      <c r="U32" s="91">
        <v>1</v>
      </c>
      <c r="V32" s="91">
        <v>1</v>
      </c>
      <c r="W32" s="91">
        <v>1</v>
      </c>
      <c r="X32" s="84"/>
      <c r="Y32" s="92">
        <v>1</v>
      </c>
      <c r="Z32" s="92">
        <v>1</v>
      </c>
      <c r="AA32" s="92">
        <v>1</v>
      </c>
      <c r="AB32" s="92">
        <v>1</v>
      </c>
      <c r="AC32" s="92">
        <v>1</v>
      </c>
      <c r="AD32" s="92">
        <v>1</v>
      </c>
      <c r="AE32" s="92">
        <v>1</v>
      </c>
      <c r="AF32" s="92">
        <v>1</v>
      </c>
      <c r="AG32" s="92">
        <v>1</v>
      </c>
      <c r="AH32" s="94"/>
      <c r="AI32" s="94"/>
    </row>
    <row r="33" spans="1:35" ht="31.5" x14ac:dyDescent="0.25">
      <c r="A33" s="85" t="s">
        <v>239</v>
      </c>
      <c r="B33" s="2" t="s">
        <v>136</v>
      </c>
      <c r="C33" s="93">
        <f>'State A End of YR 1'!B10</f>
        <v>4</v>
      </c>
      <c r="D33" s="3">
        <f>'State A End of YR 1'!B11</f>
        <v>2</v>
      </c>
      <c r="E33" s="3">
        <f>'State A End of YR 1'!B12</f>
        <v>3</v>
      </c>
      <c r="F33" s="3">
        <f>'State A End of YR 1'!B13</f>
        <v>3</v>
      </c>
      <c r="G33" s="3">
        <f>'State A End of YR 1'!B14</f>
        <v>2</v>
      </c>
      <c r="I33" s="3">
        <f>'State A End of YR 1'!B18</f>
        <v>3</v>
      </c>
      <c r="J33" s="3">
        <f>'State A End of YR 1'!B19</f>
        <v>3</v>
      </c>
      <c r="K33" s="3">
        <f>'State A End of YR 1'!B20</f>
        <v>2</v>
      </c>
      <c r="L33" s="3">
        <f>'State G End of YR1'!B21</f>
        <v>3</v>
      </c>
      <c r="M33" s="3">
        <f>'State A End of YR 1'!B22</f>
        <v>1</v>
      </c>
      <c r="O33" s="3">
        <f>'State A End of YR 1'!B26</f>
        <v>3</v>
      </c>
      <c r="P33" s="3">
        <f>'State A End of YR 1'!B27</f>
        <v>3</v>
      </c>
      <c r="Q33" s="3">
        <f>'State A End of YR 1'!B28</f>
        <v>3</v>
      </c>
      <c r="R33" s="3">
        <f>'State A End of YR 1'!B29</f>
        <v>2</v>
      </c>
      <c r="T33" s="3">
        <f>'State A End of YR 1'!B33</f>
        <v>4</v>
      </c>
      <c r="U33" s="3">
        <f>'State A End of YR 1'!B34</f>
        <v>3</v>
      </c>
      <c r="V33" s="3">
        <f>'State A End of YR 1'!B35</f>
        <v>1</v>
      </c>
      <c r="W33" s="3">
        <f>'State A End of YR 1'!B36</f>
        <v>1</v>
      </c>
      <c r="Y33" s="104">
        <v>2</v>
      </c>
      <c r="Z33" s="104">
        <v>2</v>
      </c>
      <c r="AA33" s="104">
        <v>2</v>
      </c>
      <c r="AB33" s="104">
        <v>2</v>
      </c>
      <c r="AC33" s="104">
        <v>2</v>
      </c>
      <c r="AD33" s="104">
        <v>2</v>
      </c>
      <c r="AE33" s="104">
        <v>2</v>
      </c>
      <c r="AF33" s="104">
        <v>2</v>
      </c>
      <c r="AG33" s="104">
        <v>2</v>
      </c>
      <c r="AH33" s="94"/>
      <c r="AI33" s="94"/>
    </row>
    <row r="34" spans="1:35" ht="31.5" x14ac:dyDescent="0.25">
      <c r="A34" s="85" t="s">
        <v>239</v>
      </c>
      <c r="B34" s="2" t="s">
        <v>187</v>
      </c>
      <c r="C34" s="93">
        <v>4</v>
      </c>
      <c r="D34" s="3">
        <v>4</v>
      </c>
      <c r="E34" s="3">
        <v>3</v>
      </c>
      <c r="F34" s="3">
        <v>4</v>
      </c>
      <c r="G34" s="3">
        <v>4</v>
      </c>
      <c r="I34" s="3">
        <v>3</v>
      </c>
      <c r="J34" s="3">
        <v>4</v>
      </c>
      <c r="K34" s="3">
        <v>3</v>
      </c>
      <c r="L34" s="3">
        <v>4</v>
      </c>
      <c r="M34" s="3">
        <v>4</v>
      </c>
      <c r="O34" s="3">
        <v>4</v>
      </c>
      <c r="P34" s="3">
        <v>4</v>
      </c>
      <c r="Q34" s="3">
        <v>4</v>
      </c>
      <c r="R34" s="3">
        <v>2</v>
      </c>
      <c r="T34" s="3">
        <v>3</v>
      </c>
      <c r="U34" s="3">
        <v>3</v>
      </c>
      <c r="V34" s="3">
        <v>3</v>
      </c>
      <c r="W34" s="3">
        <v>2</v>
      </c>
      <c r="Y34" s="104">
        <v>3</v>
      </c>
      <c r="Z34" s="104">
        <v>4</v>
      </c>
      <c r="AA34" s="104">
        <v>3</v>
      </c>
      <c r="AB34" s="104">
        <v>4</v>
      </c>
      <c r="AC34" s="104">
        <v>4</v>
      </c>
      <c r="AD34" s="104">
        <v>4</v>
      </c>
      <c r="AE34" s="104">
        <v>3</v>
      </c>
      <c r="AF34" s="104">
        <v>3</v>
      </c>
      <c r="AG34" s="104">
        <v>3</v>
      </c>
      <c r="AH34" s="94"/>
      <c r="AI34" s="94"/>
    </row>
    <row r="35" spans="1:35" ht="47.25" x14ac:dyDescent="0.25">
      <c r="B35" s="2" t="s">
        <v>190</v>
      </c>
      <c r="C35" s="93">
        <v>3</v>
      </c>
      <c r="D35" s="3">
        <v>1</v>
      </c>
      <c r="E35" s="3">
        <v>1</v>
      </c>
      <c r="F35" s="3">
        <v>1</v>
      </c>
      <c r="G35" s="3">
        <v>1</v>
      </c>
      <c r="H35" s="3">
        <f>AVERAGE(C35:G35)</f>
        <v>1.4</v>
      </c>
      <c r="I35" s="3">
        <v>2</v>
      </c>
      <c r="J35" s="3">
        <v>2</v>
      </c>
      <c r="K35" s="3">
        <v>1</v>
      </c>
      <c r="L35" s="3">
        <v>2</v>
      </c>
      <c r="M35" s="3">
        <v>0</v>
      </c>
      <c r="N35" s="94">
        <f>AVERAGE(I35:M35)</f>
        <v>1.4</v>
      </c>
      <c r="O35" s="3">
        <f>SUM(O33-O32)</f>
        <v>2</v>
      </c>
      <c r="P35" s="3">
        <f>SUM(P33-P32)</f>
        <v>2</v>
      </c>
      <c r="Q35" s="3">
        <f>SUM(Q33-Q32)</f>
        <v>2</v>
      </c>
      <c r="R35" s="3">
        <f>SUM(R33-R32)</f>
        <v>1</v>
      </c>
      <c r="S35" s="94">
        <f>AVERAGE(O35:R35)</f>
        <v>1.75</v>
      </c>
      <c r="T35" s="3">
        <f>SUM(T33-T32)</f>
        <v>3</v>
      </c>
      <c r="U35" s="3">
        <f>SUM(U33-U32)</f>
        <v>2</v>
      </c>
      <c r="V35" s="3">
        <f>SUM(V33-V32)</f>
        <v>0</v>
      </c>
      <c r="W35" s="3">
        <f>SUM(W33-W32)</f>
        <v>0</v>
      </c>
      <c r="X35" s="94">
        <f>AVERAGE(T35:W35)</f>
        <v>1.25</v>
      </c>
      <c r="Y35" s="3">
        <f t="shared" ref="Y35:AG35" si="4">SUM(Y33-Y32)</f>
        <v>1</v>
      </c>
      <c r="Z35" s="3">
        <f t="shared" si="4"/>
        <v>1</v>
      </c>
      <c r="AA35" s="3">
        <f t="shared" si="4"/>
        <v>1</v>
      </c>
      <c r="AB35" s="3">
        <f t="shared" si="4"/>
        <v>1</v>
      </c>
      <c r="AC35" s="3">
        <f t="shared" si="4"/>
        <v>1</v>
      </c>
      <c r="AD35" s="3">
        <f t="shared" si="4"/>
        <v>1</v>
      </c>
      <c r="AE35" s="3">
        <f t="shared" si="4"/>
        <v>1</v>
      </c>
      <c r="AF35" s="3">
        <f t="shared" si="4"/>
        <v>1</v>
      </c>
      <c r="AG35" s="3">
        <f t="shared" si="4"/>
        <v>1</v>
      </c>
      <c r="AH35" s="94">
        <f>AVERAGE(Y35:AG35)</f>
        <v>1</v>
      </c>
      <c r="AI35" s="94">
        <f>AVERAGE(H35, N35, S35, X33, AH33)</f>
        <v>1.5166666666666666</v>
      </c>
    </row>
    <row r="36" spans="1:35" ht="31.5" x14ac:dyDescent="0.25">
      <c r="B36" s="2" t="s">
        <v>188</v>
      </c>
      <c r="C36" s="93">
        <v>0</v>
      </c>
      <c r="D36" s="3">
        <v>2</v>
      </c>
      <c r="E36" s="3">
        <v>0</v>
      </c>
      <c r="F36" s="3">
        <v>1</v>
      </c>
      <c r="G36" s="3">
        <v>2</v>
      </c>
      <c r="H36" s="3">
        <f>AVERAGE(C36:G36)</f>
        <v>1</v>
      </c>
      <c r="I36" s="3">
        <v>0</v>
      </c>
      <c r="J36" s="3">
        <v>1</v>
      </c>
      <c r="K36" s="3">
        <v>1</v>
      </c>
      <c r="L36" s="3">
        <v>1</v>
      </c>
      <c r="M36" s="3">
        <v>3</v>
      </c>
      <c r="N36" s="94">
        <f>AVERAGE(I36:M36)</f>
        <v>1.2</v>
      </c>
      <c r="O36" s="3">
        <v>1</v>
      </c>
      <c r="P36" s="3">
        <v>1</v>
      </c>
      <c r="Q36" s="3">
        <v>1</v>
      </c>
      <c r="R36" s="3">
        <v>0</v>
      </c>
      <c r="S36" s="94">
        <f>AVERAGE(O36:R36)</f>
        <v>0.75</v>
      </c>
      <c r="T36" s="3">
        <v>1</v>
      </c>
      <c r="U36" s="3">
        <v>0</v>
      </c>
      <c r="V36" s="3">
        <v>2</v>
      </c>
      <c r="W36" s="3">
        <v>1</v>
      </c>
      <c r="X36" s="94">
        <f>AVERAGE(T36:W36)</f>
        <v>1</v>
      </c>
      <c r="Y36" s="104">
        <v>1</v>
      </c>
      <c r="Z36" s="104">
        <v>2</v>
      </c>
      <c r="AA36" s="104">
        <v>1</v>
      </c>
      <c r="AB36" s="104">
        <v>2</v>
      </c>
      <c r="AC36" s="104">
        <v>2</v>
      </c>
      <c r="AD36" s="104">
        <v>2</v>
      </c>
      <c r="AE36" s="104">
        <v>1</v>
      </c>
      <c r="AF36" s="104">
        <v>1</v>
      </c>
      <c r="AG36" s="104">
        <v>1</v>
      </c>
      <c r="AH36" s="94">
        <f>AVERAGE(Y36:AG36)</f>
        <v>1.4444444444444444</v>
      </c>
      <c r="AI36" s="94">
        <f>AVERAGE(H36, N36, S36, X34, AH34)</f>
        <v>0.98333333333333339</v>
      </c>
    </row>
    <row r="37" spans="1:35" ht="47.25" x14ac:dyDescent="0.25">
      <c r="B37" s="2" t="s">
        <v>189</v>
      </c>
      <c r="C37" s="93">
        <f>SUM(C33-C32)</f>
        <v>3</v>
      </c>
      <c r="D37" s="93">
        <v>3</v>
      </c>
      <c r="E37" s="93">
        <f>SUM(E33-E32)</f>
        <v>1</v>
      </c>
      <c r="F37" s="93">
        <v>2</v>
      </c>
      <c r="G37" s="93">
        <v>3</v>
      </c>
      <c r="H37" s="94">
        <f>AVERAGE(C37:G37)</f>
        <v>2.4</v>
      </c>
      <c r="I37" s="3">
        <v>2</v>
      </c>
      <c r="J37" s="3">
        <v>3</v>
      </c>
      <c r="K37" s="3">
        <v>2</v>
      </c>
      <c r="L37" s="3">
        <v>3</v>
      </c>
      <c r="M37" s="3">
        <v>3</v>
      </c>
      <c r="N37" s="94">
        <f>AVERAGE(I37:M37)</f>
        <v>2.6</v>
      </c>
      <c r="O37" s="3">
        <v>3</v>
      </c>
      <c r="P37" s="3">
        <v>3</v>
      </c>
      <c r="Q37" s="3">
        <v>3</v>
      </c>
      <c r="R37" s="3">
        <v>1</v>
      </c>
      <c r="S37" s="94">
        <f>AVERAGE(O37:R37)</f>
        <v>2.5</v>
      </c>
      <c r="T37" s="3">
        <v>2</v>
      </c>
      <c r="U37" s="3">
        <v>2</v>
      </c>
      <c r="V37" s="3">
        <v>2</v>
      </c>
      <c r="W37" s="3">
        <v>1</v>
      </c>
      <c r="X37" s="94">
        <f>AVERAGE(T37:W37)</f>
        <v>1.75</v>
      </c>
      <c r="Y37" s="3">
        <v>2</v>
      </c>
      <c r="Z37" s="3">
        <v>3</v>
      </c>
      <c r="AA37" s="3">
        <v>2</v>
      </c>
      <c r="AB37" s="3">
        <v>3</v>
      </c>
      <c r="AC37" s="3">
        <v>3</v>
      </c>
      <c r="AD37" s="3">
        <v>3</v>
      </c>
      <c r="AE37" s="3">
        <v>2</v>
      </c>
      <c r="AF37" s="3">
        <v>2</v>
      </c>
      <c r="AG37" s="3">
        <v>2</v>
      </c>
      <c r="AH37" s="94">
        <f>AVERAGE(Y37:AG37)</f>
        <v>2.4444444444444446</v>
      </c>
      <c r="AI37" s="94">
        <f>AVERAGE(H37, N37, S37, X35, AH35)</f>
        <v>1.95</v>
      </c>
    </row>
    <row r="38" spans="1:35" ht="63" x14ac:dyDescent="0.25">
      <c r="A38" s="76" t="s">
        <v>43</v>
      </c>
      <c r="B38" s="76" t="s">
        <v>44</v>
      </c>
      <c r="C38" s="70" t="s">
        <v>68</v>
      </c>
      <c r="D38" s="70" t="s">
        <v>69</v>
      </c>
      <c r="E38" s="70" t="s">
        <v>70</v>
      </c>
      <c r="F38" s="70" t="s">
        <v>71</v>
      </c>
      <c r="G38" s="70" t="s">
        <v>72</v>
      </c>
      <c r="H38" s="70" t="s">
        <v>126</v>
      </c>
      <c r="I38" s="71" t="s">
        <v>73</v>
      </c>
      <c r="J38" s="71" t="s">
        <v>74</v>
      </c>
      <c r="K38" s="71" t="s">
        <v>75</v>
      </c>
      <c r="L38" s="72" t="s">
        <v>76</v>
      </c>
      <c r="M38" s="71" t="s">
        <v>77</v>
      </c>
      <c r="N38" s="71" t="s">
        <v>130</v>
      </c>
      <c r="O38" s="73" t="s">
        <v>78</v>
      </c>
      <c r="P38" s="73" t="s">
        <v>79</v>
      </c>
      <c r="Q38" s="73" t="s">
        <v>80</v>
      </c>
      <c r="R38" s="73" t="s">
        <v>81</v>
      </c>
      <c r="S38" s="73" t="s">
        <v>127</v>
      </c>
      <c r="T38" s="74" t="s">
        <v>82</v>
      </c>
      <c r="U38" s="74" t="s">
        <v>83</v>
      </c>
      <c r="V38" s="74" t="s">
        <v>84</v>
      </c>
      <c r="W38" s="74" t="s">
        <v>89</v>
      </c>
      <c r="X38" s="74" t="s">
        <v>128</v>
      </c>
      <c r="Y38" s="75" t="s">
        <v>96</v>
      </c>
      <c r="Z38" s="75" t="s">
        <v>97</v>
      </c>
      <c r="AA38" s="75" t="s">
        <v>98</v>
      </c>
      <c r="AB38" s="75" t="s">
        <v>99</v>
      </c>
      <c r="AC38" s="75" t="s">
        <v>85</v>
      </c>
      <c r="AD38" s="75" t="s">
        <v>86</v>
      </c>
      <c r="AE38" s="75" t="s">
        <v>87</v>
      </c>
      <c r="AF38" s="75" t="s">
        <v>88</v>
      </c>
      <c r="AG38" s="75" t="s">
        <v>42</v>
      </c>
      <c r="AH38" s="94"/>
      <c r="AI38" s="94"/>
    </row>
    <row r="39" spans="1:35" x14ac:dyDescent="0.25">
      <c r="A39" s="76" t="s">
        <v>240</v>
      </c>
      <c r="B39" s="85" t="s">
        <v>123</v>
      </c>
      <c r="C39" s="88">
        <v>1</v>
      </c>
      <c r="D39" s="89">
        <v>3</v>
      </c>
      <c r="E39" s="89">
        <v>2</v>
      </c>
      <c r="F39" s="89">
        <v>2</v>
      </c>
      <c r="G39" s="89">
        <v>1</v>
      </c>
      <c r="H39" s="80"/>
      <c r="I39" s="82">
        <v>1</v>
      </c>
      <c r="J39" s="82">
        <v>1</v>
      </c>
      <c r="K39" s="82">
        <v>1</v>
      </c>
      <c r="L39" s="82">
        <v>2</v>
      </c>
      <c r="M39" s="82">
        <v>1</v>
      </c>
      <c r="N39" s="81"/>
      <c r="O39" s="90">
        <v>1</v>
      </c>
      <c r="P39" s="90">
        <v>1</v>
      </c>
      <c r="Q39" s="90">
        <v>1</v>
      </c>
      <c r="R39" s="90">
        <v>1</v>
      </c>
      <c r="S39" s="83"/>
      <c r="T39" s="91">
        <v>1</v>
      </c>
      <c r="U39" s="91">
        <v>1</v>
      </c>
      <c r="V39" s="91">
        <v>1</v>
      </c>
      <c r="W39" s="91">
        <v>1</v>
      </c>
      <c r="X39" s="84"/>
      <c r="Y39" s="92">
        <v>1</v>
      </c>
      <c r="Z39" s="92">
        <v>1</v>
      </c>
      <c r="AA39" s="92">
        <v>1</v>
      </c>
      <c r="AB39" s="92">
        <v>1</v>
      </c>
      <c r="AC39" s="92">
        <v>1</v>
      </c>
      <c r="AD39" s="92">
        <v>1</v>
      </c>
      <c r="AE39" s="92">
        <v>1</v>
      </c>
      <c r="AF39" s="92">
        <v>1</v>
      </c>
      <c r="AG39" s="92">
        <v>1</v>
      </c>
      <c r="AH39" s="94"/>
      <c r="AI39" s="94"/>
    </row>
    <row r="40" spans="1:35" ht="31.5" x14ac:dyDescent="0.25">
      <c r="A40" s="2" t="s">
        <v>240</v>
      </c>
      <c r="B40" s="2" t="s">
        <v>136</v>
      </c>
      <c r="C40" s="86">
        <f>'State B End of YR 1'!B10</f>
        <v>3</v>
      </c>
      <c r="D40" s="3">
        <f>'State B End of YR 1'!B11</f>
        <v>2</v>
      </c>
      <c r="E40" s="3">
        <f>'State B End of YR 1'!B12</f>
        <v>2</v>
      </c>
      <c r="F40" s="3">
        <f>'State B End of YR 1'!B13</f>
        <v>2</v>
      </c>
      <c r="G40" s="3">
        <f>'State B End of YR 1'!B14</f>
        <v>2</v>
      </c>
      <c r="I40" s="3">
        <f>'State B End of YR 1'!B18</f>
        <v>2</v>
      </c>
      <c r="J40" s="3">
        <f>'State B End of YR 1'!B19</f>
        <v>2</v>
      </c>
      <c r="K40" s="3">
        <f>'State B End of YR 1'!B20</f>
        <v>2</v>
      </c>
      <c r="L40" s="3">
        <f>'State B End of YR 1'!B21</f>
        <v>2</v>
      </c>
      <c r="M40" s="3">
        <f>'State B End of YR 1'!B22</f>
        <v>2</v>
      </c>
      <c r="O40" s="3">
        <f>'State B End of YR 1'!B26</f>
        <v>2</v>
      </c>
      <c r="P40" s="3">
        <f>'State B End of YR 1'!B27</f>
        <v>2</v>
      </c>
      <c r="Q40" s="3">
        <f>'State B End of YR 1'!B28</f>
        <v>3</v>
      </c>
      <c r="R40" s="3">
        <f>'State B End of YR 1'!B29</f>
        <v>2</v>
      </c>
      <c r="T40" s="3">
        <f>'State B End of YR 1'!B33</f>
        <v>2</v>
      </c>
      <c r="U40" s="3">
        <f>'State B End of YR 1'!B34</f>
        <v>2</v>
      </c>
      <c r="V40" s="3">
        <f>'State B End of YR 1'!B35</f>
        <v>2</v>
      </c>
      <c r="W40" s="3">
        <f>'State B End of YR 1'!B36</f>
        <v>2</v>
      </c>
      <c r="Y40" s="104">
        <v>2</v>
      </c>
      <c r="Z40" s="104">
        <v>2</v>
      </c>
      <c r="AA40" s="104">
        <v>2</v>
      </c>
      <c r="AB40" s="104">
        <v>2</v>
      </c>
      <c r="AC40" s="104">
        <v>2</v>
      </c>
      <c r="AD40" s="104">
        <v>2</v>
      </c>
      <c r="AE40" s="104">
        <v>2</v>
      </c>
      <c r="AF40" s="104">
        <v>2</v>
      </c>
      <c r="AG40" s="104">
        <v>2</v>
      </c>
      <c r="AH40" s="94"/>
      <c r="AI40" s="94"/>
    </row>
    <row r="41" spans="1:35" ht="31.5" x14ac:dyDescent="0.25">
      <c r="B41" s="2" t="s">
        <v>187</v>
      </c>
      <c r="C41" s="86">
        <v>4</v>
      </c>
      <c r="D41" s="3">
        <v>3</v>
      </c>
      <c r="E41" s="3">
        <v>3</v>
      </c>
      <c r="F41" s="3">
        <v>3</v>
      </c>
      <c r="G41" s="3">
        <v>4</v>
      </c>
      <c r="I41" s="3">
        <v>4</v>
      </c>
      <c r="J41" s="3">
        <v>3</v>
      </c>
      <c r="K41" s="3">
        <v>4</v>
      </c>
      <c r="L41" s="3">
        <v>3</v>
      </c>
      <c r="M41" s="3">
        <v>4</v>
      </c>
      <c r="O41" s="3">
        <v>4</v>
      </c>
      <c r="P41" s="3">
        <v>3</v>
      </c>
      <c r="Q41" s="3">
        <v>4</v>
      </c>
      <c r="R41" s="3">
        <v>3</v>
      </c>
      <c r="T41" s="3">
        <v>3</v>
      </c>
      <c r="U41" s="3">
        <v>3</v>
      </c>
      <c r="V41" s="3">
        <v>4</v>
      </c>
      <c r="W41" s="3">
        <v>2</v>
      </c>
      <c r="Y41" s="104">
        <v>3</v>
      </c>
      <c r="Z41" s="104">
        <v>3</v>
      </c>
      <c r="AA41" s="104">
        <v>3</v>
      </c>
      <c r="AB41" s="104">
        <v>3</v>
      </c>
      <c r="AC41" s="104">
        <v>3</v>
      </c>
      <c r="AD41" s="104">
        <v>3</v>
      </c>
      <c r="AE41" s="104">
        <v>3</v>
      </c>
      <c r="AF41" s="104">
        <v>3</v>
      </c>
      <c r="AG41" s="104">
        <v>3</v>
      </c>
      <c r="AH41" s="94"/>
      <c r="AI41" s="94"/>
    </row>
    <row r="42" spans="1:35" ht="47.25" x14ac:dyDescent="0.25">
      <c r="B42" s="2" t="s">
        <v>190</v>
      </c>
      <c r="C42" s="86">
        <f>SUM(C40-C39)</f>
        <v>2</v>
      </c>
      <c r="D42" s="86">
        <f>SUM(D40-D39)</f>
        <v>-1</v>
      </c>
      <c r="E42" s="86">
        <f>SUM(E40-E39)</f>
        <v>0</v>
      </c>
      <c r="F42" s="86">
        <f>SUM(F40-F39)</f>
        <v>0</v>
      </c>
      <c r="G42" s="86">
        <f>SUM(G40-G39)</f>
        <v>1</v>
      </c>
      <c r="H42" s="94">
        <f>AVERAGE(C42:G42)</f>
        <v>0.4</v>
      </c>
      <c r="I42" s="3">
        <f>SUM(I40-I39)</f>
        <v>1</v>
      </c>
      <c r="J42" s="3">
        <f>SUM(J40-J39)</f>
        <v>1</v>
      </c>
      <c r="K42" s="3">
        <f>SUM(K40-K39)</f>
        <v>1</v>
      </c>
      <c r="L42" s="3">
        <f>SUM(L40-L39)</f>
        <v>0</v>
      </c>
      <c r="M42" s="3">
        <f>SUM(M40-M39)</f>
        <v>1</v>
      </c>
      <c r="N42" s="94">
        <f>AVERAGE(I42:M42)</f>
        <v>0.8</v>
      </c>
      <c r="O42" s="3">
        <f>SUM(O40-O39)</f>
        <v>1</v>
      </c>
      <c r="P42" s="3">
        <f>SUM(P40-P39)</f>
        <v>1</v>
      </c>
      <c r="Q42" s="3">
        <f>SUM(Q40-Q39)</f>
        <v>2</v>
      </c>
      <c r="R42" s="3">
        <f>SUM(R40-R39)</f>
        <v>1</v>
      </c>
      <c r="S42" s="94">
        <f>AVERAGE(O42:R42)</f>
        <v>1.25</v>
      </c>
      <c r="T42" s="3">
        <f>SUM(T40-T39)</f>
        <v>1</v>
      </c>
      <c r="U42" s="3">
        <f>SUM(U40-U39)</f>
        <v>1</v>
      </c>
      <c r="V42" s="3">
        <f>SUM(V40-V39)</f>
        <v>1</v>
      </c>
      <c r="W42" s="3">
        <f>SUM(W40-W39)</f>
        <v>1</v>
      </c>
      <c r="X42" s="94">
        <f>AVERAGE(T42:W42)</f>
        <v>1</v>
      </c>
      <c r="Y42" s="3">
        <f t="shared" ref="Y42:AG42" si="5">SUM(Y40-Y39)</f>
        <v>1</v>
      </c>
      <c r="Z42" s="3">
        <f t="shared" si="5"/>
        <v>1</v>
      </c>
      <c r="AA42" s="3">
        <f t="shared" si="5"/>
        <v>1</v>
      </c>
      <c r="AB42" s="3">
        <f t="shared" si="5"/>
        <v>1</v>
      </c>
      <c r="AC42" s="3">
        <f t="shared" si="5"/>
        <v>1</v>
      </c>
      <c r="AD42" s="3">
        <f t="shared" si="5"/>
        <v>1</v>
      </c>
      <c r="AE42" s="3">
        <f t="shared" si="5"/>
        <v>1</v>
      </c>
      <c r="AF42" s="3">
        <f t="shared" si="5"/>
        <v>1</v>
      </c>
      <c r="AG42" s="3">
        <f t="shared" si="5"/>
        <v>1</v>
      </c>
      <c r="AH42" s="94">
        <f>AVERAGE(Y42:AG42)</f>
        <v>1</v>
      </c>
      <c r="AI42" s="94">
        <f>AVERAGE(H42, N42, S42, X42, AH42)</f>
        <v>0.89</v>
      </c>
    </row>
    <row r="43" spans="1:35" ht="31.5" x14ac:dyDescent="0.25">
      <c r="B43" s="2" t="s">
        <v>188</v>
      </c>
      <c r="C43" s="86">
        <v>1</v>
      </c>
      <c r="D43" s="3">
        <v>1</v>
      </c>
      <c r="E43" s="3">
        <v>1</v>
      </c>
      <c r="F43" s="3">
        <v>1</v>
      </c>
      <c r="G43" s="3">
        <v>2</v>
      </c>
      <c r="H43" s="94">
        <f>AVERAGE(C43:G43)</f>
        <v>1.2</v>
      </c>
      <c r="I43" s="3">
        <v>2</v>
      </c>
      <c r="J43" s="3">
        <v>1</v>
      </c>
      <c r="K43" s="3">
        <v>2</v>
      </c>
      <c r="L43" s="3">
        <v>1</v>
      </c>
      <c r="M43" s="3">
        <v>2</v>
      </c>
      <c r="N43" s="94">
        <f>AVERAGE(I43:M43)</f>
        <v>1.6</v>
      </c>
      <c r="O43" s="3">
        <v>2</v>
      </c>
      <c r="P43" s="3">
        <v>1</v>
      </c>
      <c r="Q43" s="3">
        <v>1</v>
      </c>
      <c r="R43" s="3">
        <v>1</v>
      </c>
      <c r="S43" s="94">
        <f>AVERAGE(O43:R43)</f>
        <v>1.25</v>
      </c>
      <c r="T43" s="3">
        <v>1</v>
      </c>
      <c r="U43" s="3">
        <v>1</v>
      </c>
      <c r="V43" s="3">
        <v>2</v>
      </c>
      <c r="W43" s="3">
        <v>0</v>
      </c>
      <c r="X43" s="94">
        <f>AVERAGE(T43:W43)</f>
        <v>1</v>
      </c>
      <c r="Y43" s="104">
        <v>1</v>
      </c>
      <c r="Z43" s="104">
        <v>1</v>
      </c>
      <c r="AA43" s="104">
        <v>1</v>
      </c>
      <c r="AB43" s="104">
        <v>1</v>
      </c>
      <c r="AC43" s="104">
        <v>1</v>
      </c>
      <c r="AD43" s="104">
        <v>1</v>
      </c>
      <c r="AE43" s="104">
        <v>1</v>
      </c>
      <c r="AF43" s="104">
        <v>1</v>
      </c>
      <c r="AG43" s="104">
        <v>1</v>
      </c>
      <c r="AH43" s="94">
        <f>AVERAGE(Y43:AG43)</f>
        <v>1</v>
      </c>
      <c r="AI43" s="94">
        <f>AVERAGE(H43, N43, S43, X43, AH43)</f>
        <v>1.21</v>
      </c>
    </row>
    <row r="44" spans="1:35" ht="47.25" x14ac:dyDescent="0.25">
      <c r="B44" s="2" t="s">
        <v>189</v>
      </c>
      <c r="C44" s="3">
        <v>3</v>
      </c>
      <c r="D44" s="3">
        <v>0</v>
      </c>
      <c r="E44" s="3">
        <v>1</v>
      </c>
      <c r="F44" s="3">
        <v>1</v>
      </c>
      <c r="G44" s="3">
        <v>3</v>
      </c>
      <c r="H44" s="94">
        <f>AVERAGE(C44:G44)</f>
        <v>1.6</v>
      </c>
      <c r="I44" s="3">
        <v>3</v>
      </c>
      <c r="J44" s="3">
        <v>2</v>
      </c>
      <c r="K44" s="3">
        <v>3</v>
      </c>
      <c r="L44" s="3">
        <v>1</v>
      </c>
      <c r="M44" s="3">
        <v>3</v>
      </c>
      <c r="N44" s="94">
        <f>AVERAGE(I44:M44)</f>
        <v>2.4</v>
      </c>
      <c r="O44" s="3">
        <v>3</v>
      </c>
      <c r="P44" s="3">
        <v>2</v>
      </c>
      <c r="Q44" s="3">
        <v>3</v>
      </c>
      <c r="R44" s="3">
        <v>2</v>
      </c>
      <c r="S44" s="94">
        <f>AVERAGE(O44:R44)</f>
        <v>2.5</v>
      </c>
      <c r="T44" s="3">
        <v>2</v>
      </c>
      <c r="U44" s="3">
        <v>2</v>
      </c>
      <c r="V44" s="3">
        <v>3</v>
      </c>
      <c r="W44" s="3">
        <v>1</v>
      </c>
      <c r="X44" s="94">
        <f>AVERAGE(T44:W44)</f>
        <v>2</v>
      </c>
      <c r="Y44" s="3">
        <v>2</v>
      </c>
      <c r="Z44" s="3">
        <v>2</v>
      </c>
      <c r="AA44" s="3">
        <v>2</v>
      </c>
      <c r="AB44" s="3">
        <v>2</v>
      </c>
      <c r="AC44" s="3">
        <v>2</v>
      </c>
      <c r="AD44" s="3">
        <v>2</v>
      </c>
      <c r="AE44" s="3">
        <v>2</v>
      </c>
      <c r="AF44" s="3">
        <v>2</v>
      </c>
      <c r="AG44" s="3">
        <v>2</v>
      </c>
      <c r="AH44" s="94">
        <f>AVERAGE(Y44:AG44)</f>
        <v>2</v>
      </c>
      <c r="AI44" s="94">
        <f>AVERAGE(H44, N44, S44, X44, AH44)</f>
        <v>2.1</v>
      </c>
    </row>
    <row r="45" spans="1:35" ht="63" x14ac:dyDescent="0.25">
      <c r="A45" s="76" t="s">
        <v>43</v>
      </c>
      <c r="B45" s="76" t="s">
        <v>44</v>
      </c>
      <c r="C45" s="70" t="s">
        <v>68</v>
      </c>
      <c r="D45" s="70" t="s">
        <v>69</v>
      </c>
      <c r="E45" s="70" t="s">
        <v>70</v>
      </c>
      <c r="F45" s="70" t="s">
        <v>71</v>
      </c>
      <c r="G45" s="70" t="s">
        <v>72</v>
      </c>
      <c r="H45" s="70" t="s">
        <v>126</v>
      </c>
      <c r="I45" s="71" t="s">
        <v>73</v>
      </c>
      <c r="J45" s="71" t="s">
        <v>74</v>
      </c>
      <c r="K45" s="71" t="s">
        <v>75</v>
      </c>
      <c r="L45" s="72" t="s">
        <v>76</v>
      </c>
      <c r="M45" s="71" t="s">
        <v>77</v>
      </c>
      <c r="N45" s="71" t="s">
        <v>130</v>
      </c>
      <c r="O45" s="73" t="s">
        <v>78</v>
      </c>
      <c r="P45" s="73" t="s">
        <v>79</v>
      </c>
      <c r="Q45" s="73" t="s">
        <v>80</v>
      </c>
      <c r="R45" s="73" t="s">
        <v>81</v>
      </c>
      <c r="S45" s="73" t="s">
        <v>127</v>
      </c>
      <c r="T45" s="74" t="s">
        <v>82</v>
      </c>
      <c r="U45" s="74" t="s">
        <v>83</v>
      </c>
      <c r="V45" s="74" t="s">
        <v>84</v>
      </c>
      <c r="W45" s="74" t="s">
        <v>89</v>
      </c>
      <c r="X45" s="74" t="s">
        <v>128</v>
      </c>
      <c r="Y45" s="75" t="s">
        <v>96</v>
      </c>
      <c r="Z45" s="75" t="s">
        <v>97</v>
      </c>
      <c r="AA45" s="75" t="s">
        <v>98</v>
      </c>
      <c r="AB45" s="75" t="s">
        <v>99</v>
      </c>
      <c r="AC45" s="75" t="s">
        <v>85</v>
      </c>
      <c r="AD45" s="75" t="s">
        <v>86</v>
      </c>
      <c r="AE45" s="75" t="s">
        <v>87</v>
      </c>
      <c r="AF45" s="75" t="s">
        <v>88</v>
      </c>
      <c r="AG45" s="75" t="s">
        <v>42</v>
      </c>
      <c r="AH45" s="96" t="s">
        <v>134</v>
      </c>
      <c r="AI45" s="94"/>
    </row>
    <row r="46" spans="1:35" x14ac:dyDescent="0.25">
      <c r="A46" s="76" t="s">
        <v>241</v>
      </c>
      <c r="B46" s="85" t="s">
        <v>123</v>
      </c>
      <c r="C46" s="88">
        <v>2</v>
      </c>
      <c r="D46" s="89">
        <v>1</v>
      </c>
      <c r="E46" s="89">
        <v>3</v>
      </c>
      <c r="F46" s="89">
        <v>3</v>
      </c>
      <c r="G46" s="89">
        <v>3</v>
      </c>
      <c r="H46" s="80"/>
      <c r="I46" s="82">
        <v>4</v>
      </c>
      <c r="J46" s="82">
        <v>2</v>
      </c>
      <c r="K46" s="82">
        <v>2</v>
      </c>
      <c r="L46" s="82">
        <v>1</v>
      </c>
      <c r="M46" s="82">
        <v>1</v>
      </c>
      <c r="N46" s="81"/>
      <c r="O46" s="83">
        <v>4</v>
      </c>
      <c r="P46" s="83">
        <v>2</v>
      </c>
      <c r="Q46" s="83">
        <v>2</v>
      </c>
      <c r="R46" s="83">
        <v>3</v>
      </c>
      <c r="S46" s="83"/>
      <c r="T46" s="91">
        <v>2.5</v>
      </c>
      <c r="U46" s="91">
        <v>2</v>
      </c>
      <c r="V46" s="91">
        <v>1</v>
      </c>
      <c r="W46" s="91">
        <v>3</v>
      </c>
      <c r="X46" s="84"/>
      <c r="Y46" s="92">
        <v>1</v>
      </c>
      <c r="Z46" s="92">
        <v>1</v>
      </c>
      <c r="AA46" s="92">
        <v>1</v>
      </c>
      <c r="AB46" s="92">
        <v>1</v>
      </c>
      <c r="AC46" s="92">
        <v>1</v>
      </c>
      <c r="AD46" s="92">
        <v>1</v>
      </c>
      <c r="AE46" s="92">
        <v>1</v>
      </c>
      <c r="AF46" s="92">
        <v>1</v>
      </c>
      <c r="AG46" s="92">
        <v>1</v>
      </c>
      <c r="AI46" s="94"/>
    </row>
    <row r="47" spans="1:35" ht="31.5" x14ac:dyDescent="0.25">
      <c r="A47" s="2" t="s">
        <v>241</v>
      </c>
      <c r="B47" s="2" t="s">
        <v>136</v>
      </c>
      <c r="C47" s="86">
        <f>'State C End of YR 1'!B10</f>
        <v>3</v>
      </c>
      <c r="D47" s="3">
        <f>'State C End of YR 1'!B11</f>
        <v>2</v>
      </c>
      <c r="E47" s="3">
        <f>'State C End of YR 1'!B12</f>
        <v>4</v>
      </c>
      <c r="F47" s="3">
        <f>'State C End of YR 1'!B13</f>
        <v>4</v>
      </c>
      <c r="G47" s="3">
        <f>'State C End of YR 1'!B14</f>
        <v>4</v>
      </c>
      <c r="I47" s="3">
        <f>'State C End of YR 1'!B18</f>
        <v>4</v>
      </c>
      <c r="J47" s="3">
        <f>'State C End of YR 1'!B19</f>
        <v>3</v>
      </c>
      <c r="K47" s="3">
        <f>'State C End of YR 1'!B20</f>
        <v>3</v>
      </c>
      <c r="L47" s="3">
        <f>'State C End of YR 1'!B21</f>
        <v>2</v>
      </c>
      <c r="M47" s="3">
        <f>'State C End of YR 1'!B22</f>
        <v>3</v>
      </c>
      <c r="O47" s="3">
        <f>'State C End of YR 1'!B26</f>
        <v>4</v>
      </c>
      <c r="P47" s="3">
        <f>'State C End of YR 1'!B27</f>
        <v>4</v>
      </c>
      <c r="Q47" s="3">
        <f>'State C End of YR 1'!B28</f>
        <v>3</v>
      </c>
      <c r="R47" s="3">
        <f>'State C End of YR 1'!B29</f>
        <v>3</v>
      </c>
      <c r="T47" s="3">
        <f>'State C End of YR 1'!B33</f>
        <v>3</v>
      </c>
      <c r="U47" s="3">
        <f>'State C End of YR 1'!B34</f>
        <v>3</v>
      </c>
      <c r="V47" s="3">
        <f>'State C End of YR 1'!B35</f>
        <v>3</v>
      </c>
      <c r="W47" s="3">
        <f>'State C End of YR 1'!B36</f>
        <v>3</v>
      </c>
      <c r="Y47" s="3">
        <v>2</v>
      </c>
      <c r="Z47" s="3">
        <f>'State C End of YR 1'!B42</f>
        <v>1</v>
      </c>
      <c r="AA47" s="3">
        <f>'State C End of YR 1'!B44</f>
        <v>1</v>
      </c>
      <c r="AB47" s="3">
        <v>2</v>
      </c>
      <c r="AC47" s="3">
        <f>'State C End of YR 1'!B46</f>
        <v>1</v>
      </c>
      <c r="AD47" s="3">
        <f>'State C End of YR 1'!B47</f>
        <v>1</v>
      </c>
      <c r="AE47" s="3">
        <f>'State C End of YR 1'!B48</f>
        <v>1</v>
      </c>
      <c r="AF47" s="3">
        <f>'State C End of YR 1'!B49</f>
        <v>1</v>
      </c>
      <c r="AG47" s="3">
        <f>'State C End of YR 1'!B50</f>
        <v>1</v>
      </c>
      <c r="AI47" s="94"/>
    </row>
    <row r="48" spans="1:35" ht="31.5" x14ac:dyDescent="0.25">
      <c r="B48" s="2" t="s">
        <v>187</v>
      </c>
      <c r="C48" s="86">
        <v>4</v>
      </c>
      <c r="D48" s="3">
        <v>4</v>
      </c>
      <c r="E48" s="3">
        <v>4</v>
      </c>
      <c r="F48" s="3">
        <v>4</v>
      </c>
      <c r="G48" s="3">
        <v>4</v>
      </c>
      <c r="I48" s="3">
        <v>4</v>
      </c>
      <c r="J48" s="3">
        <v>4</v>
      </c>
      <c r="K48" s="3">
        <v>4</v>
      </c>
      <c r="L48" s="3">
        <v>4</v>
      </c>
      <c r="M48" s="3">
        <v>4</v>
      </c>
      <c r="O48" s="3">
        <v>4</v>
      </c>
      <c r="P48" s="3">
        <v>4</v>
      </c>
      <c r="Q48" s="3">
        <v>4</v>
      </c>
      <c r="R48" s="3">
        <v>4</v>
      </c>
      <c r="T48" s="3">
        <v>4</v>
      </c>
      <c r="U48" s="3">
        <v>4</v>
      </c>
      <c r="V48" s="3">
        <v>4</v>
      </c>
      <c r="W48" s="3">
        <v>4</v>
      </c>
      <c r="Y48" s="3">
        <v>4</v>
      </c>
      <c r="Z48" s="3">
        <v>3</v>
      </c>
      <c r="AA48" s="3">
        <v>3</v>
      </c>
      <c r="AB48" s="3">
        <v>4</v>
      </c>
      <c r="AC48" s="3">
        <v>3</v>
      </c>
      <c r="AD48" s="3">
        <v>3</v>
      </c>
      <c r="AE48" s="3">
        <v>3</v>
      </c>
      <c r="AF48" s="3">
        <v>3</v>
      </c>
      <c r="AG48" s="3">
        <v>3</v>
      </c>
      <c r="AI48" s="94"/>
    </row>
    <row r="49" spans="1:35" ht="47.25" x14ac:dyDescent="0.25">
      <c r="B49" s="2" t="s">
        <v>190</v>
      </c>
      <c r="C49" s="86">
        <f>SUM(C47-C46)</f>
        <v>1</v>
      </c>
      <c r="D49" s="86">
        <f>SUM(D47-D46)</f>
        <v>1</v>
      </c>
      <c r="E49" s="86">
        <f>SUM(E47-E46)</f>
        <v>1</v>
      </c>
      <c r="F49" s="86">
        <f>SUM(F47-F46)</f>
        <v>1</v>
      </c>
      <c r="G49" s="86">
        <f>SUM(G47-G46)</f>
        <v>1</v>
      </c>
      <c r="H49" s="94">
        <f>AVERAGE(C49:G49)</f>
        <v>1</v>
      </c>
      <c r="I49" s="3">
        <f>SUM(I47-I46)</f>
        <v>0</v>
      </c>
      <c r="J49" s="3">
        <f>SUM(J47-J46)</f>
        <v>1</v>
      </c>
      <c r="K49" s="3">
        <f>SUM(K47-K46)</f>
        <v>1</v>
      </c>
      <c r="L49" s="3">
        <f>SUM(L47-L46)</f>
        <v>1</v>
      </c>
      <c r="M49" s="3">
        <f>SUM(M47-M46)</f>
        <v>2</v>
      </c>
      <c r="N49" s="94">
        <f>AVERAGE(I49:M49)</f>
        <v>1</v>
      </c>
      <c r="O49" s="3">
        <f>SUM(O47-O46)</f>
        <v>0</v>
      </c>
      <c r="P49" s="3">
        <f>SUM(P47-P46)</f>
        <v>2</v>
      </c>
      <c r="Q49" s="3">
        <f>SUM(Q47-Q46)</f>
        <v>1</v>
      </c>
      <c r="R49" s="3">
        <f>SUM(R47-R46)</f>
        <v>0</v>
      </c>
      <c r="S49" s="94">
        <f>AVERAGE(O49:R49)</f>
        <v>0.75</v>
      </c>
      <c r="T49" s="3">
        <f>SUM(T47-T46)</f>
        <v>0.5</v>
      </c>
      <c r="U49" s="3">
        <f>SUM(U47-U46)</f>
        <v>1</v>
      </c>
      <c r="V49" s="3">
        <f>SUM(V47-V46)</f>
        <v>2</v>
      </c>
      <c r="W49" s="3">
        <f>SUM(W47-W46)</f>
        <v>0</v>
      </c>
      <c r="X49" s="94">
        <f>AVERAGE(T49:W49)</f>
        <v>0.875</v>
      </c>
      <c r="Y49" s="3">
        <f t="shared" ref="Y49:AG49" si="6">SUM(Y47-Y46)</f>
        <v>1</v>
      </c>
      <c r="Z49" s="3">
        <f t="shared" si="6"/>
        <v>0</v>
      </c>
      <c r="AA49" s="3">
        <f t="shared" si="6"/>
        <v>0</v>
      </c>
      <c r="AB49" s="3">
        <f t="shared" si="6"/>
        <v>1</v>
      </c>
      <c r="AC49" s="3">
        <f t="shared" si="6"/>
        <v>0</v>
      </c>
      <c r="AD49" s="3">
        <f t="shared" si="6"/>
        <v>0</v>
      </c>
      <c r="AE49" s="3">
        <f t="shared" si="6"/>
        <v>0</v>
      </c>
      <c r="AF49" s="3">
        <f t="shared" si="6"/>
        <v>0</v>
      </c>
      <c r="AG49" s="3">
        <f t="shared" si="6"/>
        <v>0</v>
      </c>
      <c r="AH49" s="105">
        <f>AVERAGE(Y49:AG49)</f>
        <v>0.22222222222222221</v>
      </c>
      <c r="AI49" s="105">
        <f>AVERAGE(H49, N49, S49, X49, AH49)</f>
        <v>0.76944444444444449</v>
      </c>
    </row>
    <row r="50" spans="1:35" ht="31.5" x14ac:dyDescent="0.25">
      <c r="B50" s="2" t="s">
        <v>188</v>
      </c>
      <c r="C50" s="86">
        <v>1</v>
      </c>
      <c r="D50" s="3">
        <v>2</v>
      </c>
      <c r="E50" s="3">
        <v>0</v>
      </c>
      <c r="F50" s="3">
        <v>0</v>
      </c>
      <c r="G50" s="3">
        <v>0</v>
      </c>
      <c r="H50" s="94">
        <f>AVERAGE(C50:G50)</f>
        <v>0.6</v>
      </c>
      <c r="I50" s="3">
        <v>0</v>
      </c>
      <c r="J50" s="3">
        <v>1</v>
      </c>
      <c r="K50" s="3">
        <v>1</v>
      </c>
      <c r="L50" s="3">
        <v>2</v>
      </c>
      <c r="M50" s="3">
        <v>1</v>
      </c>
      <c r="N50" s="94">
        <f>AVERAGE(I50:M50)</f>
        <v>1</v>
      </c>
      <c r="O50" s="3">
        <v>0</v>
      </c>
      <c r="P50" s="3">
        <v>0</v>
      </c>
      <c r="Q50" s="3">
        <v>1</v>
      </c>
      <c r="R50" s="3">
        <v>1</v>
      </c>
      <c r="S50" s="94">
        <f>AVERAGE(O50:R50)</f>
        <v>0.5</v>
      </c>
      <c r="T50" s="3">
        <v>1</v>
      </c>
      <c r="U50" s="3">
        <v>1</v>
      </c>
      <c r="V50" s="3">
        <v>1</v>
      </c>
      <c r="W50" s="3">
        <v>1</v>
      </c>
      <c r="X50" s="94">
        <f>AVERAGE(T50:W50)</f>
        <v>1</v>
      </c>
      <c r="Y50" s="3">
        <v>2</v>
      </c>
      <c r="Z50" s="3">
        <v>2</v>
      </c>
      <c r="AA50" s="3">
        <v>2</v>
      </c>
      <c r="AB50" s="3">
        <v>2</v>
      </c>
      <c r="AC50" s="3">
        <v>2</v>
      </c>
      <c r="AD50" s="3">
        <v>2</v>
      </c>
      <c r="AE50" s="3">
        <v>2</v>
      </c>
      <c r="AF50" s="3">
        <v>2</v>
      </c>
      <c r="AG50" s="3">
        <v>2</v>
      </c>
      <c r="AH50" s="94">
        <f>AVERAGE(Y50:AG50)</f>
        <v>2</v>
      </c>
      <c r="AI50" s="94">
        <f>AVERAGE(H50, N50, S50, X50, AH50)</f>
        <v>1.02</v>
      </c>
    </row>
    <row r="51" spans="1:35" ht="47.25" x14ac:dyDescent="0.25">
      <c r="B51" s="2" t="s">
        <v>189</v>
      </c>
      <c r="C51" s="3">
        <v>2</v>
      </c>
      <c r="D51" s="3">
        <v>3</v>
      </c>
      <c r="E51" s="3">
        <v>1</v>
      </c>
      <c r="F51" s="3">
        <v>1</v>
      </c>
      <c r="G51" s="3">
        <v>1</v>
      </c>
      <c r="H51" s="94">
        <f>AVERAGE(C51:G51)</f>
        <v>1.6</v>
      </c>
      <c r="I51" s="3">
        <v>0</v>
      </c>
      <c r="J51" s="3">
        <v>2</v>
      </c>
      <c r="K51" s="3">
        <v>2</v>
      </c>
      <c r="L51" s="3">
        <v>3</v>
      </c>
      <c r="M51" s="3">
        <v>3</v>
      </c>
      <c r="N51" s="94">
        <f>AVERAGE(I51:M51)</f>
        <v>2</v>
      </c>
      <c r="O51" s="3">
        <v>0</v>
      </c>
      <c r="P51" s="3">
        <v>2</v>
      </c>
      <c r="Q51" s="3">
        <v>2</v>
      </c>
      <c r="R51" s="3">
        <v>1</v>
      </c>
      <c r="S51" s="94">
        <f>AVERAGE(O51:R51)</f>
        <v>1.25</v>
      </c>
      <c r="T51" s="3">
        <v>1.5</v>
      </c>
      <c r="U51" s="3">
        <v>2</v>
      </c>
      <c r="V51" s="3">
        <v>3</v>
      </c>
      <c r="W51" s="3">
        <v>1</v>
      </c>
      <c r="X51" s="94">
        <f>AVERAGE(T51:W51)</f>
        <v>1.875</v>
      </c>
      <c r="Y51" s="3">
        <v>3</v>
      </c>
      <c r="Z51" s="3">
        <v>2</v>
      </c>
      <c r="AA51" s="3">
        <v>2</v>
      </c>
      <c r="AB51" s="3">
        <v>3</v>
      </c>
      <c r="AC51" s="3">
        <v>2</v>
      </c>
      <c r="AD51" s="3">
        <v>2</v>
      </c>
      <c r="AE51" s="3">
        <v>2</v>
      </c>
      <c r="AF51" s="3">
        <v>2</v>
      </c>
      <c r="AG51" s="3">
        <v>2</v>
      </c>
      <c r="AH51" s="105">
        <f>AVERAGE(Y51:AG51)</f>
        <v>2.2222222222222223</v>
      </c>
      <c r="AI51" s="105">
        <f>AVERAGE(H51, N51, S51, X51, AH51)</f>
        <v>1.7894444444444446</v>
      </c>
    </row>
    <row r="52" spans="1:35" x14ac:dyDescent="0.25">
      <c r="A52" s="76"/>
      <c r="B52" s="85"/>
      <c r="C52" s="88"/>
      <c r="D52" s="89"/>
      <c r="E52" s="89"/>
      <c r="F52" s="89"/>
      <c r="G52" s="89"/>
      <c r="H52" s="89"/>
      <c r="I52" s="82"/>
      <c r="J52" s="82"/>
      <c r="K52" s="82"/>
      <c r="L52" s="82"/>
      <c r="M52" s="82"/>
      <c r="N52" s="82"/>
      <c r="O52" s="90"/>
      <c r="P52" s="90"/>
      <c r="Q52" s="90"/>
      <c r="R52" s="90"/>
      <c r="S52" s="90"/>
      <c r="T52" s="91"/>
      <c r="U52" s="91"/>
      <c r="V52" s="91"/>
      <c r="W52" s="91"/>
      <c r="X52" s="91"/>
      <c r="Y52" s="92"/>
      <c r="Z52" s="92"/>
      <c r="AA52" s="92"/>
      <c r="AB52" s="92"/>
      <c r="AC52" s="92"/>
      <c r="AD52" s="92"/>
      <c r="AE52" s="92"/>
      <c r="AF52" s="92"/>
      <c r="AG52" s="92"/>
    </row>
    <row r="53" spans="1:35" x14ac:dyDescent="0.25">
      <c r="C53" s="87"/>
    </row>
    <row r="56" spans="1:35" ht="63" x14ac:dyDescent="0.25">
      <c r="B56" s="107" t="s">
        <v>44</v>
      </c>
      <c r="C56" s="70" t="s">
        <v>68</v>
      </c>
      <c r="D56" s="70" t="s">
        <v>69</v>
      </c>
      <c r="E56" s="70" t="s">
        <v>70</v>
      </c>
      <c r="F56" s="70" t="s">
        <v>71</v>
      </c>
      <c r="G56" s="70" t="s">
        <v>72</v>
      </c>
      <c r="H56" s="70" t="s">
        <v>126</v>
      </c>
      <c r="I56" s="71" t="s">
        <v>73</v>
      </c>
      <c r="J56" s="71" t="s">
        <v>74</v>
      </c>
      <c r="K56" s="71" t="s">
        <v>75</v>
      </c>
      <c r="L56" s="72" t="s">
        <v>76</v>
      </c>
      <c r="M56" s="71" t="s">
        <v>77</v>
      </c>
      <c r="N56" s="71" t="s">
        <v>130</v>
      </c>
      <c r="O56" s="73" t="s">
        <v>78</v>
      </c>
      <c r="P56" s="73" t="s">
        <v>79</v>
      </c>
      <c r="Q56" s="73" t="s">
        <v>80</v>
      </c>
      <c r="R56" s="73" t="s">
        <v>81</v>
      </c>
      <c r="S56" s="73" t="s">
        <v>127</v>
      </c>
      <c r="T56" s="74" t="s">
        <v>82</v>
      </c>
      <c r="U56" s="74" t="s">
        <v>83</v>
      </c>
      <c r="V56" s="74" t="s">
        <v>84</v>
      </c>
      <c r="W56" s="74" t="s">
        <v>89</v>
      </c>
      <c r="X56" s="74" t="s">
        <v>128</v>
      </c>
      <c r="Y56" s="75" t="s">
        <v>96</v>
      </c>
      <c r="Z56" s="75" t="s">
        <v>97</v>
      </c>
      <c r="AA56" s="75" t="s">
        <v>98</v>
      </c>
      <c r="AB56" s="75" t="s">
        <v>99</v>
      </c>
      <c r="AC56" s="75" t="s">
        <v>85</v>
      </c>
      <c r="AD56" s="75" t="s">
        <v>86</v>
      </c>
      <c r="AE56" s="75" t="s">
        <v>87</v>
      </c>
      <c r="AF56" s="75" t="s">
        <v>88</v>
      </c>
      <c r="AG56" s="75" t="s">
        <v>42</v>
      </c>
      <c r="AH56" s="96" t="s">
        <v>134</v>
      </c>
    </row>
    <row r="57" spans="1:35" x14ac:dyDescent="0.25">
      <c r="B57" s="2" t="s">
        <v>123</v>
      </c>
      <c r="C57" s="106">
        <f t="shared" ref="C57:G59" si="7">AVERAGE(C4,C11,C18,C25,C32,C39,C46)</f>
        <v>1.4285714285714286</v>
      </c>
      <c r="D57" s="106">
        <f t="shared" si="7"/>
        <v>2</v>
      </c>
      <c r="E57" s="106">
        <f t="shared" si="7"/>
        <v>2.7142857142857144</v>
      </c>
      <c r="F57" s="106">
        <f t="shared" si="7"/>
        <v>2.1428571428571428</v>
      </c>
      <c r="G57" s="106">
        <f t="shared" si="7"/>
        <v>1.8571428571428572</v>
      </c>
      <c r="H57" s="102">
        <f>AVERAGE(C57,D57,E57,F57,G57)</f>
        <v>2.0285714285714289</v>
      </c>
      <c r="I57" s="102">
        <f t="shared" ref="I57:M59" si="8">AVERAGE(I4,I11,I18,I25,I32,I39,I46)</f>
        <v>1.5714285714285714</v>
      </c>
      <c r="J57" s="102">
        <f t="shared" si="8"/>
        <v>1.8571428571428572</v>
      </c>
      <c r="K57" s="102">
        <f t="shared" si="8"/>
        <v>1.8571428571428572</v>
      </c>
      <c r="L57" s="102">
        <f t="shared" si="8"/>
        <v>1.8571428571428572</v>
      </c>
      <c r="M57" s="102">
        <f t="shared" si="8"/>
        <v>1.4285714285714286</v>
      </c>
      <c r="N57" s="102">
        <f>AVERAGE(I57,J57,K57,L57,M57)</f>
        <v>1.7142857142857146</v>
      </c>
      <c r="O57" s="102">
        <f t="shared" ref="O57:R59" si="9">AVERAGE(O4,O11,O18,O25,O32,O39,O46)</f>
        <v>2.1428571428571428</v>
      </c>
      <c r="P57" s="102">
        <f t="shared" si="9"/>
        <v>1.4285714285714286</v>
      </c>
      <c r="Q57" s="102">
        <f t="shared" si="9"/>
        <v>1.5714285714285714</v>
      </c>
      <c r="R57" s="102">
        <f t="shared" si="9"/>
        <v>1.5714285714285714</v>
      </c>
      <c r="S57" s="102">
        <f>AVERAGE(O57,P57,Q57,R57)</f>
        <v>1.6785714285714284</v>
      </c>
      <c r="T57" s="102">
        <f t="shared" ref="T57:W59" si="10">AVERAGE(T4,T11,T18,T25,T32,T39,T46)</f>
        <v>1.6428571428571428</v>
      </c>
      <c r="U57" s="102">
        <f t="shared" si="10"/>
        <v>1.7142857142857142</v>
      </c>
      <c r="V57" s="102">
        <f t="shared" si="10"/>
        <v>1.5714285714285714</v>
      </c>
      <c r="W57" s="102">
        <f t="shared" si="10"/>
        <v>1.4285714285714286</v>
      </c>
      <c r="X57" s="102">
        <f>AVERAGE(T57,U57,V57,W57)</f>
        <v>1.5892857142857142</v>
      </c>
      <c r="Y57" s="102">
        <f t="shared" ref="Y57:AG57" si="11">AVERAGE(Y4,Y11,Y18,Y25,Y32,Y39,Y46)</f>
        <v>1.4285714285714286</v>
      </c>
      <c r="Z57" s="102">
        <f t="shared" si="11"/>
        <v>1.4285714285714286</v>
      </c>
      <c r="AA57" s="102">
        <f t="shared" si="11"/>
        <v>1.4285714285714286</v>
      </c>
      <c r="AB57" s="102">
        <f t="shared" si="11"/>
        <v>1.2857142857142858</v>
      </c>
      <c r="AC57" s="102">
        <f t="shared" si="11"/>
        <v>1.2857142857142858</v>
      </c>
      <c r="AD57" s="102">
        <f t="shared" si="11"/>
        <v>1.1428571428571428</v>
      </c>
      <c r="AE57" s="102">
        <f t="shared" si="11"/>
        <v>1.5714285714285714</v>
      </c>
      <c r="AF57" s="102">
        <f t="shared" si="11"/>
        <v>1.1428571428571428</v>
      </c>
      <c r="AG57" s="102">
        <f t="shared" si="11"/>
        <v>1.2857142857142858</v>
      </c>
      <c r="AH57" s="102">
        <f>AVERAGE(Y57,Z57,AA57,AB57,AC57,AD57,AE57,AF57,AG57)</f>
        <v>1.3333333333333333</v>
      </c>
    </row>
    <row r="58" spans="1:35" x14ac:dyDescent="0.25">
      <c r="B58" s="2" t="s">
        <v>141</v>
      </c>
      <c r="C58" s="106">
        <f t="shared" si="7"/>
        <v>3.4285714285714284</v>
      </c>
      <c r="D58" s="106">
        <f t="shared" si="7"/>
        <v>2.4285714285714284</v>
      </c>
      <c r="E58" s="106">
        <f t="shared" si="7"/>
        <v>3.4285714285714284</v>
      </c>
      <c r="F58" s="106">
        <f t="shared" si="7"/>
        <v>3</v>
      </c>
      <c r="G58" s="106">
        <f t="shared" si="7"/>
        <v>2.8571428571428572</v>
      </c>
      <c r="H58" s="102">
        <f>AVERAGE(C58,D58,E58,F58,G58)</f>
        <v>3.0285714285714285</v>
      </c>
      <c r="I58" s="102">
        <f t="shared" si="8"/>
        <v>3.1428571428571428</v>
      </c>
      <c r="J58" s="102">
        <f t="shared" si="8"/>
        <v>3.1428571428571428</v>
      </c>
      <c r="K58" s="102">
        <f t="shared" si="8"/>
        <v>2.8571428571428572</v>
      </c>
      <c r="L58" s="102">
        <f t="shared" si="8"/>
        <v>2.2857142857142856</v>
      </c>
      <c r="M58" s="102">
        <f t="shared" si="8"/>
        <v>2.5714285714285716</v>
      </c>
      <c r="N58" s="102">
        <f>AVERAGE(I58,J58,K58,L58,M58)</f>
        <v>2.8</v>
      </c>
      <c r="O58" s="102">
        <f t="shared" si="9"/>
        <v>3.2857142857142856</v>
      </c>
      <c r="P58" s="102">
        <f t="shared" si="9"/>
        <v>2.8571428571428572</v>
      </c>
      <c r="Q58" s="102">
        <f t="shared" si="9"/>
        <v>2.8571428571428572</v>
      </c>
      <c r="R58" s="102">
        <f t="shared" si="9"/>
        <v>2.4285714285714284</v>
      </c>
      <c r="S58" s="102">
        <f>AVERAGE(O58,P58,Q58,R58)</f>
        <v>2.8571428571428572</v>
      </c>
      <c r="T58" s="102">
        <f t="shared" si="10"/>
        <v>3.1428571428571428</v>
      </c>
      <c r="U58" s="102">
        <f t="shared" si="10"/>
        <v>2.8571428571428572</v>
      </c>
      <c r="V58" s="102">
        <f t="shared" si="10"/>
        <v>2.7142857142857144</v>
      </c>
      <c r="W58" s="102">
        <f t="shared" si="10"/>
        <v>2.2857142857142856</v>
      </c>
      <c r="X58" s="102">
        <f>AVERAGE(T58,U58,V58,W58)</f>
        <v>2.75</v>
      </c>
      <c r="Y58" s="102">
        <f t="shared" ref="Y58:AG58" si="12">AVERAGE(Y5,Y12,Y19,Y26,Y33,Y40,Y47)</f>
        <v>2.5714285714285716</v>
      </c>
      <c r="Z58" s="102">
        <f t="shared" si="12"/>
        <v>2.1428571428571428</v>
      </c>
      <c r="AA58" s="102">
        <f t="shared" si="12"/>
        <v>2.1428571428571428</v>
      </c>
      <c r="AB58" s="102">
        <f t="shared" si="12"/>
        <v>2.5714285714285716</v>
      </c>
      <c r="AC58" s="102">
        <f t="shared" si="12"/>
        <v>1.8571428571428572</v>
      </c>
      <c r="AD58" s="102">
        <f t="shared" si="12"/>
        <v>1.5714285714285714</v>
      </c>
      <c r="AE58" s="102">
        <f t="shared" si="12"/>
        <v>1.8571428571428572</v>
      </c>
      <c r="AF58" s="102">
        <f t="shared" si="12"/>
        <v>1.5714285714285714</v>
      </c>
      <c r="AG58" s="102">
        <f t="shared" si="12"/>
        <v>1.5714285714285714</v>
      </c>
      <c r="AH58" s="102">
        <f>AVERAGE(Y58,Z58,AA58,AB58,AC58,AD58,AE58,AF58,AG58)</f>
        <v>1.9841269841269846</v>
      </c>
    </row>
    <row r="59" spans="1:35" x14ac:dyDescent="0.25">
      <c r="B59" s="2" t="s">
        <v>210</v>
      </c>
      <c r="C59" s="106">
        <f t="shared" si="7"/>
        <v>3.8571428571428572</v>
      </c>
      <c r="D59" s="106">
        <f t="shared" si="7"/>
        <v>3.5714285714285716</v>
      </c>
      <c r="E59" s="106">
        <f t="shared" si="7"/>
        <v>3.7142857142857144</v>
      </c>
      <c r="F59" s="106">
        <f t="shared" si="7"/>
        <v>3.5714285714285716</v>
      </c>
      <c r="G59" s="106">
        <f t="shared" si="7"/>
        <v>3.7142857142857144</v>
      </c>
      <c r="H59" s="102">
        <f>AVERAGE(C59,D59,E59,F59,G59)</f>
        <v>3.6857142857142855</v>
      </c>
      <c r="I59" s="102">
        <f t="shared" si="8"/>
        <v>3.5714285714285716</v>
      </c>
      <c r="J59" s="102">
        <f t="shared" si="8"/>
        <v>3.7142857142857144</v>
      </c>
      <c r="K59" s="102">
        <f t="shared" si="8"/>
        <v>3.7142857142857144</v>
      </c>
      <c r="L59" s="102">
        <f t="shared" si="8"/>
        <v>3.1428571428571428</v>
      </c>
      <c r="M59" s="102">
        <f t="shared" si="8"/>
        <v>3.8571428571428572</v>
      </c>
      <c r="N59" s="102">
        <f>AVERAGE(I59,J59,K59,L59,M59)</f>
        <v>3.6</v>
      </c>
      <c r="O59" s="102">
        <f t="shared" si="9"/>
        <v>3.5714285714285716</v>
      </c>
      <c r="P59" s="102">
        <f t="shared" si="9"/>
        <v>3.1428571428571428</v>
      </c>
      <c r="Q59" s="102">
        <f t="shared" si="9"/>
        <v>3.4285714285714284</v>
      </c>
      <c r="R59" s="102">
        <f t="shared" si="9"/>
        <v>2.7142857142857144</v>
      </c>
      <c r="S59" s="102">
        <f>AVERAGE(O59,P59,Q59,R59)</f>
        <v>3.2142857142857144</v>
      </c>
      <c r="T59" s="102">
        <f t="shared" si="10"/>
        <v>3.5714285714285716</v>
      </c>
      <c r="U59" s="102">
        <f t="shared" si="10"/>
        <v>3.1428571428571428</v>
      </c>
      <c r="V59" s="102">
        <f t="shared" si="10"/>
        <v>3.5714285714285716</v>
      </c>
      <c r="W59" s="102">
        <f t="shared" si="10"/>
        <v>2.8571428571428572</v>
      </c>
      <c r="X59" s="102">
        <f>AVERAGE(T59,U59,V59,W59)</f>
        <v>3.285714285714286</v>
      </c>
      <c r="Y59" s="102">
        <f t="shared" ref="Y59:AG59" si="13">AVERAGE(Y6,Y13,Y20,Y27,Y34,Y41,Y48)</f>
        <v>3.2857142857142856</v>
      </c>
      <c r="Z59" s="102">
        <f t="shared" si="13"/>
        <v>3.1428571428571428</v>
      </c>
      <c r="AA59" s="102">
        <f t="shared" si="13"/>
        <v>3</v>
      </c>
      <c r="AB59" s="102">
        <f t="shared" si="13"/>
        <v>3.4285714285714284</v>
      </c>
      <c r="AC59" s="102">
        <f t="shared" si="13"/>
        <v>2.8571428571428572</v>
      </c>
      <c r="AD59" s="102">
        <f t="shared" si="13"/>
        <v>3</v>
      </c>
      <c r="AE59" s="102">
        <f t="shared" si="13"/>
        <v>2.7142857142857144</v>
      </c>
      <c r="AF59" s="102">
        <f t="shared" si="13"/>
        <v>2.7142857142857144</v>
      </c>
      <c r="AG59" s="102">
        <f t="shared" si="13"/>
        <v>2.7142857142857144</v>
      </c>
      <c r="AH59" s="102">
        <f>AVERAGE(Y59,Z59,AA59,AB59,AC59,AD59,AE59,AF59,AG59)</f>
        <v>2.9841269841269846</v>
      </c>
    </row>
    <row r="60" spans="1:35" ht="47.25" x14ac:dyDescent="0.25">
      <c r="B60" s="2" t="s">
        <v>211</v>
      </c>
      <c r="C60" s="3">
        <f>AVERAGE(C7, C14, C21, C28, C35, C42, C49)</f>
        <v>2</v>
      </c>
      <c r="D60" s="102">
        <f>AVERAGE(D7, D14, D21, D28, D35, D42, D49)</f>
        <v>0.42857142857142855</v>
      </c>
      <c r="E60" s="102">
        <f t="shared" ref="E60:AG60" si="14">AVERAGE(E7, E14, E21, E28, E35, E42, E49)</f>
        <v>0.7142857142857143</v>
      </c>
      <c r="F60" s="102">
        <f t="shared" si="14"/>
        <v>0.8571428571428571</v>
      </c>
      <c r="G60" s="3">
        <f t="shared" si="14"/>
        <v>1</v>
      </c>
      <c r="H60" s="3">
        <f t="shared" si="14"/>
        <v>1</v>
      </c>
      <c r="I60" s="102">
        <f t="shared" si="14"/>
        <v>1.5714285714285714</v>
      </c>
      <c r="J60" s="102">
        <f t="shared" si="14"/>
        <v>1.2857142857142858</v>
      </c>
      <c r="K60" s="3">
        <f t="shared" si="14"/>
        <v>1</v>
      </c>
      <c r="L60" s="102">
        <f t="shared" si="14"/>
        <v>0.42857142857142855</v>
      </c>
      <c r="M60" s="102">
        <f t="shared" si="14"/>
        <v>1.1428571428571428</v>
      </c>
      <c r="N60" s="102">
        <f t="shared" si="14"/>
        <v>1.0857142857142859</v>
      </c>
      <c r="O60" s="102">
        <f t="shared" si="14"/>
        <v>1.1428571428571428</v>
      </c>
      <c r="P60" s="102">
        <f t="shared" si="14"/>
        <v>1.4285714285714286</v>
      </c>
      <c r="Q60" s="102">
        <f t="shared" si="14"/>
        <v>1.2857142857142858</v>
      </c>
      <c r="R60" s="102">
        <f t="shared" si="14"/>
        <v>0.8571428571428571</v>
      </c>
      <c r="S60" s="102">
        <f t="shared" si="14"/>
        <v>1.1785714285714286</v>
      </c>
      <c r="T60" s="3">
        <f t="shared" si="14"/>
        <v>1.5</v>
      </c>
      <c r="U60" s="102">
        <f t="shared" si="14"/>
        <v>1.1428571428571428</v>
      </c>
      <c r="V60" s="102">
        <f t="shared" si="14"/>
        <v>1.1428571428571428</v>
      </c>
      <c r="W60" s="102">
        <f t="shared" si="14"/>
        <v>0.8571428571428571</v>
      </c>
      <c r="X60" s="102">
        <f t="shared" si="14"/>
        <v>1.1607142857142858</v>
      </c>
      <c r="Y60" s="102">
        <f t="shared" si="14"/>
        <v>1.1428571428571428</v>
      </c>
      <c r="Z60" s="102">
        <f t="shared" si="14"/>
        <v>0.7142857142857143</v>
      </c>
      <c r="AA60" s="102">
        <f t="shared" si="14"/>
        <v>0.7142857142857143</v>
      </c>
      <c r="AB60" s="102">
        <f t="shared" si="14"/>
        <v>1.2857142857142858</v>
      </c>
      <c r="AC60" s="102">
        <f t="shared" si="14"/>
        <v>0.5714285714285714</v>
      </c>
      <c r="AD60" s="102">
        <f t="shared" si="14"/>
        <v>0.42857142857142855</v>
      </c>
      <c r="AE60" s="102">
        <f t="shared" si="14"/>
        <v>0.2857142857142857</v>
      </c>
      <c r="AF60" s="102">
        <f t="shared" si="14"/>
        <v>0.42857142857142855</v>
      </c>
      <c r="AG60" s="102">
        <f t="shared" si="14"/>
        <v>0.2857142857142857</v>
      </c>
      <c r="AH60" s="105">
        <f>AVERAGE(AH7,AH14,AH21,AH28,AH35,AH42,AH49)</f>
        <v>0.65079365079365081</v>
      </c>
      <c r="AI60" s="102">
        <f>AVERAGE(H60,N60,S60,X60,AG60)</f>
        <v>0.94214285714285706</v>
      </c>
    </row>
    <row r="61" spans="1:35" ht="31.5" x14ac:dyDescent="0.25">
      <c r="B61" s="2" t="s">
        <v>212</v>
      </c>
      <c r="C61" s="144">
        <f t="shared" ref="C61:R62" si="15">AVERAGE(C8, C15, C22, C29, C36, C43, C50)</f>
        <v>0.42857142857142855</v>
      </c>
      <c r="D61" s="102">
        <f t="shared" si="15"/>
        <v>1.1428571428571428</v>
      </c>
      <c r="E61" s="102">
        <f t="shared" si="15"/>
        <v>0.2857142857142857</v>
      </c>
      <c r="F61" s="102">
        <f t="shared" si="15"/>
        <v>0.5714285714285714</v>
      </c>
      <c r="G61" s="102">
        <f t="shared" si="15"/>
        <v>0.8571428571428571</v>
      </c>
      <c r="H61" s="102">
        <f t="shared" si="15"/>
        <v>0.65714285714285714</v>
      </c>
      <c r="I61" s="102">
        <f t="shared" ref="I61:M61" si="16">AVERAGE(I8, I15, I22, I29, I38, I43, I50)</f>
        <v>0.5</v>
      </c>
      <c r="J61" s="102">
        <f t="shared" si="16"/>
        <v>0.5</v>
      </c>
      <c r="K61" s="102">
        <f t="shared" si="16"/>
        <v>0.83333333333333337</v>
      </c>
      <c r="L61" s="102">
        <f t="shared" si="16"/>
        <v>0.83333333333333337</v>
      </c>
      <c r="M61" s="102">
        <f t="shared" si="16"/>
        <v>1</v>
      </c>
      <c r="N61" s="105">
        <f t="shared" ref="N61:X61" si="17">AVERAGE(N8, N15, N22, N29, N36, N43, N50)</f>
        <v>0.79999999999999993</v>
      </c>
      <c r="O61" s="102">
        <f t="shared" si="17"/>
        <v>0.2857142857142857</v>
      </c>
      <c r="P61" s="102">
        <f t="shared" si="17"/>
        <v>0.2857142857142857</v>
      </c>
      <c r="Q61" s="102">
        <f t="shared" si="17"/>
        <v>0.5714285714285714</v>
      </c>
      <c r="R61" s="102">
        <f t="shared" si="17"/>
        <v>0.2857142857142857</v>
      </c>
      <c r="S61" s="105">
        <f t="shared" si="17"/>
        <v>0.35714285714285715</v>
      </c>
      <c r="T61" s="102">
        <f t="shared" si="17"/>
        <v>0.7142857142857143</v>
      </c>
      <c r="U61" s="102">
        <f t="shared" si="17"/>
        <v>0.2857142857142857</v>
      </c>
      <c r="V61" s="102">
        <f t="shared" si="17"/>
        <v>0.8571428571428571</v>
      </c>
      <c r="W61" s="102">
        <f t="shared" si="17"/>
        <v>0.5714285714285714</v>
      </c>
      <c r="X61" s="105">
        <f t="shared" si="17"/>
        <v>0.6071428571428571</v>
      </c>
      <c r="Y61" s="102">
        <f t="shared" ref="Y61:AH61" si="18">AVERAGE(Y8,Y15,Y22,Y29,Y36,Y43,Y50)</f>
        <v>0.7142857142857143</v>
      </c>
      <c r="Z61" s="102">
        <f t="shared" si="18"/>
        <v>1</v>
      </c>
      <c r="AA61" s="102">
        <f t="shared" si="18"/>
        <v>0.8571428571428571</v>
      </c>
      <c r="AB61" s="102">
        <f t="shared" si="18"/>
        <v>0.8571428571428571</v>
      </c>
      <c r="AC61" s="102">
        <f t="shared" si="18"/>
        <v>1</v>
      </c>
      <c r="AD61" s="102">
        <f t="shared" si="18"/>
        <v>1.4285714285714286</v>
      </c>
      <c r="AE61" s="102">
        <f t="shared" si="18"/>
        <v>0.8571428571428571</v>
      </c>
      <c r="AF61" s="102">
        <f t="shared" si="18"/>
        <v>1.1428571428571428</v>
      </c>
      <c r="AG61" s="102">
        <f t="shared" si="18"/>
        <v>1.1428571428571428</v>
      </c>
      <c r="AH61" s="105">
        <f t="shared" si="18"/>
        <v>1</v>
      </c>
      <c r="AI61" s="102">
        <f>AVERAGE(H61,N61,S61,X61,AG61)</f>
        <v>0.71285714285714286</v>
      </c>
    </row>
    <row r="62" spans="1:35" ht="47.25" x14ac:dyDescent="0.25">
      <c r="B62" s="2" t="s">
        <v>213</v>
      </c>
      <c r="C62" s="144">
        <f t="shared" si="15"/>
        <v>2.4285714285714284</v>
      </c>
      <c r="D62" s="102">
        <f t="shared" si="15"/>
        <v>1.5714285714285714</v>
      </c>
      <c r="E62" s="145">
        <f t="shared" si="15"/>
        <v>1</v>
      </c>
      <c r="F62" s="102">
        <f t="shared" si="15"/>
        <v>1.4285714285714286</v>
      </c>
      <c r="G62" s="102">
        <f t="shared" si="15"/>
        <v>1.8571428571428572</v>
      </c>
      <c r="H62" s="102">
        <f t="shared" si="15"/>
        <v>1.657142857142857</v>
      </c>
      <c r="I62" s="3">
        <f t="shared" si="15"/>
        <v>2</v>
      </c>
      <c r="J62" s="102">
        <f t="shared" si="15"/>
        <v>1.8571428571428572</v>
      </c>
      <c r="K62" s="102">
        <f t="shared" si="15"/>
        <v>1.8571428571428572</v>
      </c>
      <c r="L62" s="102">
        <f t="shared" si="15"/>
        <v>1.2857142857142858</v>
      </c>
      <c r="M62" s="102">
        <f t="shared" si="15"/>
        <v>2.4285714285714284</v>
      </c>
      <c r="N62" s="102">
        <f t="shared" si="15"/>
        <v>1.8857142857142859</v>
      </c>
      <c r="O62" s="102">
        <f t="shared" si="15"/>
        <v>1.4285714285714286</v>
      </c>
      <c r="P62" s="102">
        <f t="shared" si="15"/>
        <v>1.7142857142857142</v>
      </c>
      <c r="Q62" s="102">
        <f t="shared" si="15"/>
        <v>1.8571428571428572</v>
      </c>
      <c r="R62" s="102">
        <f t="shared" si="15"/>
        <v>1.1428571428571428</v>
      </c>
      <c r="S62" s="102">
        <f t="shared" ref="S62:AH62" si="19">AVERAGE(S9, S16, S23, S30, S37, S44, S51)</f>
        <v>1.5357142857142858</v>
      </c>
      <c r="T62" s="102">
        <f t="shared" si="19"/>
        <v>1.9285714285714286</v>
      </c>
      <c r="U62" s="102">
        <f t="shared" si="19"/>
        <v>1.4285714285714286</v>
      </c>
      <c r="V62" s="3">
        <f t="shared" si="19"/>
        <v>2</v>
      </c>
      <c r="W62" s="102">
        <f t="shared" si="19"/>
        <v>1.4285714285714286</v>
      </c>
      <c r="X62" s="102">
        <f t="shared" si="19"/>
        <v>1.6964285714285714</v>
      </c>
      <c r="Y62" s="102">
        <f t="shared" si="19"/>
        <v>1.8571428571428572</v>
      </c>
      <c r="Z62" s="102">
        <f t="shared" si="19"/>
        <v>1.7142857142857142</v>
      </c>
      <c r="AA62" s="102">
        <f t="shared" si="19"/>
        <v>1.5714285714285714</v>
      </c>
      <c r="AB62" s="102">
        <f t="shared" si="19"/>
        <v>2.1428571428571428</v>
      </c>
      <c r="AC62" s="102">
        <f t="shared" si="19"/>
        <v>1.5714285714285714</v>
      </c>
      <c r="AD62" s="102">
        <f t="shared" si="19"/>
        <v>1.8571428571428572</v>
      </c>
      <c r="AE62" s="102">
        <f t="shared" si="19"/>
        <v>1.1428571428571428</v>
      </c>
      <c r="AF62" s="102">
        <f t="shared" si="19"/>
        <v>1.5714285714285714</v>
      </c>
      <c r="AG62" s="102">
        <f t="shared" si="19"/>
        <v>1.4285714285714286</v>
      </c>
      <c r="AH62" s="102">
        <f t="shared" si="19"/>
        <v>1.6507936507936509</v>
      </c>
      <c r="AI62" s="102">
        <f>AVERAGE(H62,N62,S62,X62,AG62)</f>
        <v>1.6407142857142856</v>
      </c>
    </row>
    <row r="68" spans="4:4" x14ac:dyDescent="0.25">
      <c r="D68" s="3" t="s">
        <v>216</v>
      </c>
    </row>
    <row r="69" spans="4:4" x14ac:dyDescent="0.25">
      <c r="D69" s="3" t="s">
        <v>214</v>
      </c>
    </row>
    <row r="70" spans="4:4" x14ac:dyDescent="0.25">
      <c r="D70" s="3" t="s">
        <v>215</v>
      </c>
    </row>
    <row r="73" spans="4:4" x14ac:dyDescent="0.25">
      <c r="D73" s="3" t="s">
        <v>217</v>
      </c>
    </row>
    <row r="74" spans="4:4" x14ac:dyDescent="0.25">
      <c r="D74" s="3" t="s">
        <v>218</v>
      </c>
    </row>
    <row r="75" spans="4:4" x14ac:dyDescent="0.25">
      <c r="D75" s="3" t="s">
        <v>221</v>
      </c>
    </row>
    <row r="76" spans="4:4" x14ac:dyDescent="0.25">
      <c r="D76" s="3" t="s">
        <v>219</v>
      </c>
    </row>
    <row r="77" spans="4:4" x14ac:dyDescent="0.25">
      <c r="D77" s="3" t="s">
        <v>220</v>
      </c>
    </row>
  </sheetData>
  <sortState ref="A4:AC17">
    <sortCondition ref="A4"/>
  </sortState>
  <printOptions horizontalCentered="1"/>
  <pageMargins left="0.45" right="0.45" top="0.5" bottom="0.5" header="0.3" footer="0.3"/>
  <pageSetup fitToHeight="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F53"/>
  <sheetViews>
    <sheetView view="pageBreakPreview" topLeftCell="A44" zoomScaleNormal="100" zoomScaleSheetLayoutView="100" workbookViewId="0">
      <selection activeCell="D13" sqref="D13"/>
    </sheetView>
  </sheetViews>
  <sheetFormatPr defaultColWidth="8.85546875" defaultRowHeight="15" x14ac:dyDescent="0.25"/>
  <cols>
    <col min="1" max="1" width="57.85546875" style="1" customWidth="1"/>
    <col min="2" max="2" width="27" style="1" customWidth="1"/>
    <col min="3" max="3" width="51.140625" style="1" customWidth="1"/>
    <col min="4" max="5" width="8.85546875" style="1"/>
    <col min="6" max="6" width="41" style="1" customWidth="1"/>
    <col min="7" max="16384" width="8.85546875" style="1"/>
  </cols>
  <sheetData>
    <row r="5" spans="1:6" ht="66" x14ac:dyDescent="0.25">
      <c r="A5" s="30" t="s">
        <v>252</v>
      </c>
      <c r="B5" s="30" t="s">
        <v>45</v>
      </c>
    </row>
    <row r="6" spans="1:6" s="5" customFormat="1" ht="110.25" x14ac:dyDescent="0.25">
      <c r="A6" s="8" t="s">
        <v>3</v>
      </c>
      <c r="B6" s="9" t="s">
        <v>4</v>
      </c>
      <c r="C6" s="8" t="s">
        <v>5</v>
      </c>
      <c r="D6" s="2"/>
      <c r="F6" s="31"/>
    </row>
    <row r="7" spans="1:6" ht="15.75" hidden="1" x14ac:dyDescent="0.25">
      <c r="A7" s="24"/>
      <c r="B7" s="25"/>
      <c r="C7" s="26"/>
      <c r="D7" s="2"/>
    </row>
    <row r="8" spans="1:6" ht="17.45" customHeight="1" x14ac:dyDescent="0.25">
      <c r="A8" s="32"/>
      <c r="B8" s="33" t="s">
        <v>6</v>
      </c>
      <c r="C8" s="34"/>
      <c r="D8" s="2"/>
    </row>
    <row r="9" spans="1:6" ht="15.75" customHeight="1" x14ac:dyDescent="0.25">
      <c r="A9" s="35"/>
      <c r="B9" s="36" t="s">
        <v>7</v>
      </c>
      <c r="C9" s="37"/>
      <c r="D9" s="2"/>
    </row>
    <row r="10" spans="1:6" ht="78.75" x14ac:dyDescent="0.25">
      <c r="A10" s="23" t="s">
        <v>8</v>
      </c>
      <c r="B10" s="20">
        <v>4</v>
      </c>
      <c r="C10" s="21"/>
      <c r="D10" s="2"/>
    </row>
    <row r="11" spans="1:6" ht="78.75" x14ac:dyDescent="0.25">
      <c r="A11" s="23" t="s">
        <v>9</v>
      </c>
      <c r="B11" s="20">
        <v>2</v>
      </c>
      <c r="C11" s="21"/>
      <c r="D11" s="2"/>
    </row>
    <row r="12" spans="1:6" ht="78.75" x14ac:dyDescent="0.25">
      <c r="A12" s="23" t="s">
        <v>10</v>
      </c>
      <c r="B12" s="20">
        <v>3</v>
      </c>
      <c r="C12" s="21"/>
      <c r="D12" s="2"/>
    </row>
    <row r="13" spans="1:6" ht="94.5" x14ac:dyDescent="0.25">
      <c r="A13" s="23" t="s">
        <v>11</v>
      </c>
      <c r="B13" s="20">
        <v>4</v>
      </c>
      <c r="C13" s="21"/>
      <c r="D13" s="2"/>
    </row>
    <row r="14" spans="1:6" ht="63" x14ac:dyDescent="0.25">
      <c r="A14" s="23" t="s">
        <v>12</v>
      </c>
      <c r="B14" s="20">
        <v>2</v>
      </c>
      <c r="C14" s="21"/>
      <c r="D14" s="2"/>
    </row>
    <row r="15" spans="1:6" ht="7.9" customHeight="1" x14ac:dyDescent="0.25">
      <c r="A15" s="27"/>
      <c r="B15" s="28"/>
      <c r="C15" s="29"/>
      <c r="D15" s="2"/>
    </row>
    <row r="16" spans="1:6" ht="18" x14ac:dyDescent="0.25">
      <c r="A16" s="38"/>
      <c r="B16" s="39" t="s">
        <v>0</v>
      </c>
      <c r="C16" s="40"/>
      <c r="D16" s="2"/>
    </row>
    <row r="17" spans="1:4" ht="15.75" x14ac:dyDescent="0.25">
      <c r="A17" s="41"/>
      <c r="B17" s="42" t="s">
        <v>13</v>
      </c>
      <c r="C17" s="43"/>
      <c r="D17" s="2"/>
    </row>
    <row r="18" spans="1:4" ht="78.75" x14ac:dyDescent="0.25">
      <c r="A18" s="17" t="s">
        <v>14</v>
      </c>
      <c r="B18" s="18">
        <v>2</v>
      </c>
      <c r="C18" s="19"/>
      <c r="D18" s="2"/>
    </row>
    <row r="19" spans="1:4" ht="78.75" x14ac:dyDescent="0.25">
      <c r="A19" s="17" t="s">
        <v>15</v>
      </c>
      <c r="B19" s="18">
        <v>2</v>
      </c>
      <c r="C19" s="19"/>
      <c r="D19" s="2"/>
    </row>
    <row r="20" spans="1:4" ht="78.75" x14ac:dyDescent="0.25">
      <c r="A20" s="17" t="s">
        <v>16</v>
      </c>
      <c r="B20" s="18">
        <v>1</v>
      </c>
      <c r="C20" s="19"/>
      <c r="D20" s="2"/>
    </row>
    <row r="21" spans="1:4" ht="47.25" x14ac:dyDescent="0.25">
      <c r="A21" s="44" t="s">
        <v>17</v>
      </c>
      <c r="B21" s="18">
        <v>1</v>
      </c>
      <c r="C21" s="19"/>
      <c r="D21" s="2"/>
    </row>
    <row r="22" spans="1:4" ht="63" x14ac:dyDescent="0.25">
      <c r="A22" s="17" t="s">
        <v>18</v>
      </c>
      <c r="B22" s="18">
        <v>1</v>
      </c>
      <c r="C22" s="19"/>
      <c r="D22" s="2"/>
    </row>
    <row r="23" spans="1:4" ht="7.9" customHeight="1" x14ac:dyDescent="0.25">
      <c r="A23" s="27"/>
      <c r="B23" s="28"/>
      <c r="C23" s="29"/>
      <c r="D23" s="2"/>
    </row>
    <row r="24" spans="1:4" ht="18" x14ac:dyDescent="0.25">
      <c r="A24" s="45"/>
      <c r="B24" s="46" t="s">
        <v>19</v>
      </c>
      <c r="C24" s="47"/>
      <c r="D24" s="2"/>
    </row>
    <row r="25" spans="1:4" ht="15.75" x14ac:dyDescent="0.25">
      <c r="A25" s="48"/>
      <c r="B25" s="49" t="s">
        <v>20</v>
      </c>
      <c r="C25" s="50"/>
      <c r="D25" s="2"/>
    </row>
    <row r="26" spans="1:4" ht="78.75" x14ac:dyDescent="0.25">
      <c r="A26" s="16" t="s">
        <v>21</v>
      </c>
      <c r="B26" s="11">
        <v>4</v>
      </c>
      <c r="C26" s="10"/>
      <c r="D26" s="2"/>
    </row>
    <row r="27" spans="1:4" ht="63" x14ac:dyDescent="0.25">
      <c r="A27" s="16" t="s">
        <v>22</v>
      </c>
      <c r="B27" s="11">
        <v>2</v>
      </c>
      <c r="C27" s="10"/>
      <c r="D27" s="2"/>
    </row>
    <row r="28" spans="1:4" ht="78.75" x14ac:dyDescent="0.25">
      <c r="A28" s="16" t="s">
        <v>23</v>
      </c>
      <c r="B28" s="11">
        <v>3</v>
      </c>
      <c r="C28" s="10"/>
      <c r="D28" s="2"/>
    </row>
    <row r="29" spans="1:4" ht="63" x14ac:dyDescent="0.25">
      <c r="A29" s="16" t="s">
        <v>24</v>
      </c>
      <c r="B29" s="11">
        <v>2</v>
      </c>
      <c r="C29" s="10"/>
      <c r="D29" s="2"/>
    </row>
    <row r="30" spans="1:4" ht="7.5" customHeight="1" x14ac:dyDescent="0.25">
      <c r="A30" s="27"/>
      <c r="B30" s="28"/>
      <c r="C30" s="29"/>
      <c r="D30" s="2"/>
    </row>
    <row r="31" spans="1:4" ht="18" x14ac:dyDescent="0.25">
      <c r="A31" s="51"/>
      <c r="B31" s="52" t="s">
        <v>25</v>
      </c>
      <c r="C31" s="53"/>
      <c r="D31" s="2"/>
    </row>
    <row r="32" spans="1:4" ht="15.75" customHeight="1" x14ac:dyDescent="0.25">
      <c r="A32" s="54"/>
      <c r="B32" s="55" t="s">
        <v>26</v>
      </c>
      <c r="C32" s="56"/>
      <c r="D32" s="2"/>
    </row>
    <row r="33" spans="1:4" ht="63" x14ac:dyDescent="0.25">
      <c r="A33" s="15" t="s">
        <v>27</v>
      </c>
      <c r="B33" s="13">
        <v>2</v>
      </c>
      <c r="C33" s="12"/>
      <c r="D33" s="2"/>
    </row>
    <row r="34" spans="1:4" ht="63" x14ac:dyDescent="0.25">
      <c r="A34" s="15" t="s">
        <v>28</v>
      </c>
      <c r="B34" s="13">
        <v>2</v>
      </c>
      <c r="C34" s="12"/>
      <c r="D34" s="2"/>
    </row>
    <row r="35" spans="1:4" ht="63" x14ac:dyDescent="0.25">
      <c r="A35" s="15" t="s">
        <v>29</v>
      </c>
      <c r="B35" s="13">
        <v>2</v>
      </c>
      <c r="C35" s="12"/>
      <c r="D35" s="2"/>
    </row>
    <row r="36" spans="1:4" ht="79.150000000000006" customHeight="1" x14ac:dyDescent="0.25">
      <c r="A36" s="15" t="s">
        <v>30</v>
      </c>
      <c r="B36" s="13">
        <v>1</v>
      </c>
      <c r="C36" s="12"/>
      <c r="D36" s="2"/>
    </row>
    <row r="37" spans="1:4" ht="7.9" customHeight="1" x14ac:dyDescent="0.25">
      <c r="A37" s="27"/>
      <c r="B37" s="28"/>
      <c r="C37" s="29"/>
      <c r="D37" s="2"/>
    </row>
    <row r="38" spans="1:4" ht="18" x14ac:dyDescent="0.25">
      <c r="A38" s="57"/>
      <c r="B38" s="58" t="s">
        <v>1</v>
      </c>
      <c r="C38" s="59"/>
      <c r="D38" s="22"/>
    </row>
    <row r="39" spans="1:4" ht="15.75" customHeight="1" x14ac:dyDescent="0.25">
      <c r="A39" s="60"/>
      <c r="B39" s="61" t="s">
        <v>31</v>
      </c>
      <c r="C39" s="62"/>
      <c r="D39" s="2"/>
    </row>
    <row r="40" spans="1:4" ht="25.15" customHeight="1" x14ac:dyDescent="0.25">
      <c r="A40" s="155" t="s">
        <v>32</v>
      </c>
      <c r="B40" s="156"/>
      <c r="C40" s="157"/>
      <c r="D40" s="2"/>
    </row>
    <row r="41" spans="1:4" ht="43.15" customHeight="1" x14ac:dyDescent="0.25">
      <c r="A41" s="14" t="s">
        <v>33</v>
      </c>
      <c r="B41" s="7">
        <v>2</v>
      </c>
      <c r="C41" s="6"/>
      <c r="D41" s="2"/>
    </row>
    <row r="42" spans="1:4" ht="15.75" customHeight="1" x14ac:dyDescent="0.25">
      <c r="A42" s="14" t="s">
        <v>34</v>
      </c>
      <c r="B42" s="7">
        <v>1</v>
      </c>
      <c r="C42" s="6"/>
      <c r="D42" s="2"/>
    </row>
    <row r="43" spans="1:4" ht="30" customHeight="1" x14ac:dyDescent="0.25">
      <c r="A43" s="155" t="s">
        <v>35</v>
      </c>
      <c r="B43" s="156"/>
      <c r="C43" s="157"/>
      <c r="D43" s="2"/>
    </row>
    <row r="44" spans="1:4" ht="15.75" customHeight="1" x14ac:dyDescent="0.25">
      <c r="A44" s="14" t="s">
        <v>36</v>
      </c>
      <c r="B44" s="7">
        <v>1</v>
      </c>
      <c r="C44" s="6"/>
      <c r="D44" s="2"/>
    </row>
    <row r="45" spans="1:4" ht="46.15" customHeight="1" x14ac:dyDescent="0.25">
      <c r="A45" s="14" t="s">
        <v>37</v>
      </c>
      <c r="B45" s="7">
        <v>2</v>
      </c>
      <c r="C45" s="6"/>
      <c r="D45" s="2"/>
    </row>
    <row r="46" spans="1:4" ht="31.5" x14ac:dyDescent="0.25">
      <c r="A46" s="14" t="s">
        <v>38</v>
      </c>
      <c r="B46" s="7">
        <v>1</v>
      </c>
      <c r="C46" s="6"/>
      <c r="D46" s="2"/>
    </row>
    <row r="47" spans="1:4" ht="31.5" x14ac:dyDescent="0.25">
      <c r="A47" s="14" t="s">
        <v>39</v>
      </c>
      <c r="B47" s="7">
        <v>1</v>
      </c>
      <c r="C47" s="6"/>
      <c r="D47" s="2"/>
    </row>
    <row r="48" spans="1:4" ht="31.5" x14ac:dyDescent="0.25">
      <c r="A48" s="14" t="s">
        <v>40</v>
      </c>
      <c r="B48" s="7">
        <v>2</v>
      </c>
      <c r="C48" s="6"/>
      <c r="D48" s="2"/>
    </row>
    <row r="49" spans="1:4" ht="31.5" x14ac:dyDescent="0.25">
      <c r="A49" s="14" t="s">
        <v>41</v>
      </c>
      <c r="B49" s="7">
        <v>1</v>
      </c>
      <c r="C49" s="6"/>
      <c r="D49" s="2"/>
    </row>
    <row r="50" spans="1:4" ht="31.5" x14ac:dyDescent="0.25">
      <c r="A50" s="14" t="s">
        <v>42</v>
      </c>
      <c r="B50" s="7">
        <v>1</v>
      </c>
      <c r="C50" s="6"/>
      <c r="D50" s="2"/>
    </row>
    <row r="51" spans="1:4" ht="15.75" x14ac:dyDescent="0.25">
      <c r="A51" s="2"/>
      <c r="B51" s="4"/>
      <c r="C51" s="2"/>
      <c r="D51" s="2"/>
    </row>
    <row r="52" spans="1:4" ht="15.75" x14ac:dyDescent="0.25">
      <c r="A52" s="2"/>
      <c r="B52" s="2"/>
      <c r="C52" s="2"/>
      <c r="D52" s="2"/>
    </row>
    <row r="53" spans="1:4" ht="15.75" x14ac:dyDescent="0.25">
      <c r="A53" s="2"/>
      <c r="B53" s="2"/>
      <c r="C53" s="2"/>
    </row>
  </sheetData>
  <mergeCells count="2">
    <mergeCell ref="A40:C40"/>
    <mergeCell ref="A43:C43"/>
  </mergeCells>
  <printOptions horizontalCentered="1"/>
  <pageMargins left="0.25" right="0.25" top="0.5" bottom="0.5" header="0.3" footer="0.3"/>
  <pageSetup scale="98" fitToHeight="0" orientation="landscape" r:id="rId1"/>
  <rowBreaks count="1" manualBreakCount="1">
    <brk id="29" max="2"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7" workbookViewId="0">
      <selection activeCell="E11" sqref="E11"/>
    </sheetView>
  </sheetViews>
  <sheetFormatPr defaultRowHeight="15" x14ac:dyDescent="0.25"/>
  <cols>
    <col min="1" max="1" width="57.85546875" customWidth="1"/>
    <col min="2" max="2" width="27" customWidth="1"/>
    <col min="3" max="3" width="51.1406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66" x14ac:dyDescent="0.25">
      <c r="A5" s="30" t="s">
        <v>252</v>
      </c>
      <c r="B5" s="30" t="s">
        <v>192</v>
      </c>
      <c r="C5" s="1"/>
    </row>
    <row r="6" spans="1:3" ht="110.25" x14ac:dyDescent="0.25">
      <c r="A6" s="123" t="s">
        <v>3</v>
      </c>
      <c r="B6" s="124" t="s">
        <v>4</v>
      </c>
      <c r="C6" s="123" t="s">
        <v>5</v>
      </c>
    </row>
    <row r="7" spans="1:3" ht="15.75" x14ac:dyDescent="0.25">
      <c r="A7" s="24"/>
      <c r="B7" s="25"/>
      <c r="C7" s="26"/>
    </row>
    <row r="8" spans="1:3" ht="18" x14ac:dyDescent="0.25">
      <c r="A8" s="32"/>
      <c r="B8" s="33" t="s">
        <v>193</v>
      </c>
      <c r="C8" s="34"/>
    </row>
    <row r="9" spans="1:3" ht="18" x14ac:dyDescent="0.25">
      <c r="A9" s="35"/>
      <c r="B9" s="36" t="s">
        <v>7</v>
      </c>
      <c r="C9" s="37"/>
    </row>
    <row r="10" spans="1:3" ht="78.75" x14ac:dyDescent="0.25">
      <c r="A10" s="125" t="s">
        <v>8</v>
      </c>
      <c r="B10" s="126">
        <v>4</v>
      </c>
      <c r="C10" s="127"/>
    </row>
    <row r="11" spans="1:3" ht="78.75" x14ac:dyDescent="0.25">
      <c r="A11" s="125" t="s">
        <v>9</v>
      </c>
      <c r="B11" s="126">
        <v>4</v>
      </c>
      <c r="C11" s="127"/>
    </row>
    <row r="12" spans="1:3" ht="78.75" x14ac:dyDescent="0.25">
      <c r="A12" s="125" t="s">
        <v>10</v>
      </c>
      <c r="B12" s="126">
        <v>4</v>
      </c>
      <c r="C12" s="127"/>
    </row>
    <row r="13" spans="1:3" ht="94.5" x14ac:dyDescent="0.25">
      <c r="A13" s="125" t="s">
        <v>11</v>
      </c>
      <c r="B13" s="126">
        <v>4</v>
      </c>
      <c r="C13" s="127"/>
    </row>
    <row r="14" spans="1:3" ht="63" x14ac:dyDescent="0.25">
      <c r="A14" s="125" t="s">
        <v>12</v>
      </c>
      <c r="B14" s="126">
        <v>4</v>
      </c>
      <c r="C14" s="127"/>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29" t="s">
        <v>14</v>
      </c>
      <c r="B18" s="130">
        <v>3</v>
      </c>
      <c r="C18" s="131"/>
    </row>
    <row r="19" spans="1:3" ht="78.75" x14ac:dyDescent="0.25">
      <c r="A19" s="129" t="s">
        <v>15</v>
      </c>
      <c r="B19" s="130">
        <v>3</v>
      </c>
      <c r="C19" s="131"/>
    </row>
    <row r="20" spans="1:3" ht="78.75" x14ac:dyDescent="0.25">
      <c r="A20" s="129" t="s">
        <v>16</v>
      </c>
      <c r="B20" s="130">
        <v>3</v>
      </c>
      <c r="C20" s="131"/>
    </row>
    <row r="21" spans="1:3" ht="47.25" x14ac:dyDescent="0.25">
      <c r="A21" s="132" t="s">
        <v>17</v>
      </c>
      <c r="B21" s="130">
        <v>3</v>
      </c>
      <c r="C21" s="131"/>
    </row>
    <row r="22" spans="1:3" ht="63" x14ac:dyDescent="0.25">
      <c r="A22" s="129" t="s">
        <v>18</v>
      </c>
      <c r="B22" s="130">
        <v>3</v>
      </c>
      <c r="C22" s="131"/>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33" t="s">
        <v>21</v>
      </c>
      <c r="B26" s="134">
        <v>4</v>
      </c>
      <c r="C26" s="135"/>
    </row>
    <row r="27" spans="1:3" ht="63" x14ac:dyDescent="0.25">
      <c r="A27" s="133" t="s">
        <v>22</v>
      </c>
      <c r="B27" s="134">
        <v>3</v>
      </c>
      <c r="C27" s="135"/>
    </row>
    <row r="28" spans="1:3" ht="78.75" x14ac:dyDescent="0.25">
      <c r="A28" s="133" t="s">
        <v>23</v>
      </c>
      <c r="B28" s="134">
        <v>3</v>
      </c>
      <c r="C28" s="135"/>
    </row>
    <row r="29" spans="1:3" ht="63" x14ac:dyDescent="0.25">
      <c r="A29" s="133" t="s">
        <v>24</v>
      </c>
      <c r="B29" s="134">
        <v>2</v>
      </c>
      <c r="C29" s="135"/>
    </row>
    <row r="30" spans="1:3" ht="15.75" x14ac:dyDescent="0.25">
      <c r="A30" s="27"/>
      <c r="B30" s="28"/>
      <c r="C30" s="29"/>
    </row>
    <row r="31" spans="1:3" ht="18" x14ac:dyDescent="0.25">
      <c r="A31" s="51"/>
      <c r="B31" s="52" t="s">
        <v>25</v>
      </c>
      <c r="C31" s="53"/>
    </row>
    <row r="32" spans="1:3" ht="15.75" x14ac:dyDescent="0.25">
      <c r="A32" s="54"/>
      <c r="B32" s="55" t="s">
        <v>26</v>
      </c>
      <c r="C32" s="56"/>
    </row>
    <row r="33" spans="1:3" ht="63" x14ac:dyDescent="0.25">
      <c r="A33" s="136" t="s">
        <v>27</v>
      </c>
      <c r="B33" s="137">
        <v>3</v>
      </c>
      <c r="C33" s="138"/>
    </row>
    <row r="34" spans="1:3" ht="63" x14ac:dyDescent="0.25">
      <c r="A34" s="136" t="s">
        <v>28</v>
      </c>
      <c r="B34" s="137">
        <v>3</v>
      </c>
      <c r="C34" s="138"/>
    </row>
    <row r="35" spans="1:3" ht="63" x14ac:dyDescent="0.25">
      <c r="A35" s="136" t="s">
        <v>29</v>
      </c>
      <c r="B35" s="137">
        <v>3</v>
      </c>
      <c r="C35" s="138"/>
    </row>
    <row r="36" spans="1:3" ht="78.75" x14ac:dyDescent="0.25">
      <c r="A36" s="136" t="s">
        <v>30</v>
      </c>
      <c r="B36" s="137">
        <v>3</v>
      </c>
      <c r="C36" s="138"/>
    </row>
    <row r="37" spans="1:3" ht="15.75" x14ac:dyDescent="0.25">
      <c r="A37" s="27"/>
      <c r="B37" s="28"/>
      <c r="C37" s="29"/>
    </row>
    <row r="38" spans="1:3" ht="18" x14ac:dyDescent="0.25">
      <c r="A38" s="57"/>
      <c r="B38" s="58" t="s">
        <v>1</v>
      </c>
      <c r="C38" s="59"/>
    </row>
    <row r="39" spans="1:3" ht="15.75" x14ac:dyDescent="0.25">
      <c r="A39" s="60"/>
      <c r="B39" s="61" t="s">
        <v>31</v>
      </c>
      <c r="C39" s="62"/>
    </row>
    <row r="40" spans="1:3" ht="15.75" x14ac:dyDescent="0.25">
      <c r="A40" s="155" t="s">
        <v>32</v>
      </c>
      <c r="B40" s="156"/>
      <c r="C40" s="157"/>
    </row>
    <row r="41" spans="1:3" ht="15.75" x14ac:dyDescent="0.25">
      <c r="A41" s="139" t="s">
        <v>33</v>
      </c>
      <c r="B41" s="140">
        <v>3</v>
      </c>
      <c r="C41" s="141"/>
    </row>
    <row r="42" spans="1:3" ht="15.75" x14ac:dyDescent="0.25">
      <c r="A42" s="139" t="s">
        <v>34</v>
      </c>
      <c r="B42" s="140">
        <v>3</v>
      </c>
      <c r="C42" s="141"/>
    </row>
    <row r="43" spans="1:3" ht="15.75" x14ac:dyDescent="0.25">
      <c r="A43" s="155" t="s">
        <v>35</v>
      </c>
      <c r="B43" s="156"/>
      <c r="C43" s="157"/>
    </row>
    <row r="44" spans="1:3" ht="15.75" x14ac:dyDescent="0.25">
      <c r="A44" s="139" t="s">
        <v>36</v>
      </c>
      <c r="B44" s="140">
        <v>3</v>
      </c>
      <c r="C44" s="141"/>
    </row>
    <row r="45" spans="1:3" ht="15.75" x14ac:dyDescent="0.25">
      <c r="A45" s="139" t="s">
        <v>37</v>
      </c>
      <c r="B45" s="140">
        <v>3</v>
      </c>
      <c r="C45" s="141"/>
    </row>
    <row r="46" spans="1:3" ht="31.5" x14ac:dyDescent="0.25">
      <c r="A46" s="139" t="s">
        <v>38</v>
      </c>
      <c r="B46" s="140">
        <v>2</v>
      </c>
      <c r="C46" s="141"/>
    </row>
    <row r="47" spans="1:3" ht="31.5" x14ac:dyDescent="0.25">
      <c r="A47" s="139" t="s">
        <v>39</v>
      </c>
      <c r="B47" s="140">
        <v>3</v>
      </c>
      <c r="C47" s="141"/>
    </row>
    <row r="48" spans="1:3" ht="31.5" x14ac:dyDescent="0.25">
      <c r="A48" s="139" t="s">
        <v>40</v>
      </c>
      <c r="B48" s="140">
        <v>3</v>
      </c>
      <c r="C48" s="141"/>
    </row>
    <row r="49" spans="1:3" ht="31.5" x14ac:dyDescent="0.25">
      <c r="A49" s="139" t="s">
        <v>41</v>
      </c>
      <c r="B49" s="140">
        <v>3</v>
      </c>
      <c r="C49" s="141"/>
    </row>
    <row r="50" spans="1:3" ht="31.5" x14ac:dyDescent="0.25">
      <c r="A50" s="139" t="s">
        <v>42</v>
      </c>
      <c r="B50" s="140">
        <v>3</v>
      </c>
      <c r="C50" s="141"/>
    </row>
  </sheetData>
  <mergeCells count="2">
    <mergeCell ref="A40:C40"/>
    <mergeCell ref="A43:C4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M48" sqref="M48"/>
    </sheetView>
  </sheetViews>
  <sheetFormatPr defaultRowHeight="15" x14ac:dyDescent="0.25"/>
  <cols>
    <col min="1" max="1" width="13.42578125" bestFit="1" customWidth="1"/>
    <col min="2" max="2" width="24.85546875" customWidth="1"/>
    <col min="3" max="3" width="22.7109375" customWidth="1"/>
    <col min="4" max="4" width="13.7109375" customWidth="1"/>
    <col min="5" max="5" width="22.5703125" customWidth="1"/>
    <col min="6" max="6" width="17.5703125" customWidth="1"/>
    <col min="7" max="7" width="21.42578125" customWidth="1"/>
    <col min="8" max="8" width="13.85546875" customWidth="1"/>
    <col min="9" max="9" width="22.42578125" customWidth="1"/>
    <col min="10" max="10" width="27.140625" customWidth="1"/>
  </cols>
  <sheetData>
    <row r="1" spans="1:6" x14ac:dyDescent="0.25">
      <c r="A1" s="77" t="s">
        <v>43</v>
      </c>
      <c r="B1" t="s">
        <v>244</v>
      </c>
    </row>
    <row r="3" spans="1:6" x14ac:dyDescent="0.25">
      <c r="A3" s="77" t="s">
        <v>100</v>
      </c>
      <c r="B3" t="s">
        <v>91</v>
      </c>
      <c r="C3" t="s">
        <v>92</v>
      </c>
      <c r="D3" t="s">
        <v>93</v>
      </c>
      <c r="E3" t="s">
        <v>94</v>
      </c>
      <c r="F3" t="s">
        <v>95</v>
      </c>
    </row>
    <row r="4" spans="1:6" x14ac:dyDescent="0.25">
      <c r="A4" s="78" t="s">
        <v>123</v>
      </c>
      <c r="B4" s="79">
        <v>1</v>
      </c>
      <c r="C4" s="79">
        <v>1</v>
      </c>
      <c r="D4" s="79">
        <v>3</v>
      </c>
      <c r="E4" s="79">
        <v>2</v>
      </c>
      <c r="F4" s="79">
        <v>1</v>
      </c>
    </row>
    <row r="5" spans="1:6" x14ac:dyDescent="0.25">
      <c r="A5" s="78" t="s">
        <v>136</v>
      </c>
      <c r="B5" s="79">
        <v>4</v>
      </c>
      <c r="C5" s="79">
        <v>2</v>
      </c>
      <c r="D5" s="79">
        <v>3</v>
      </c>
      <c r="E5" s="79">
        <v>4</v>
      </c>
      <c r="F5" s="79">
        <v>2</v>
      </c>
    </row>
    <row r="6" spans="1:6" x14ac:dyDescent="0.25">
      <c r="A6" s="78" t="s">
        <v>90</v>
      </c>
      <c r="B6" s="79">
        <v>5</v>
      </c>
      <c r="C6" s="79">
        <v>3</v>
      </c>
      <c r="D6" s="79">
        <v>6</v>
      </c>
      <c r="E6" s="79">
        <v>6</v>
      </c>
      <c r="F6" s="79">
        <v>3</v>
      </c>
    </row>
    <row r="7" spans="1:6" x14ac:dyDescent="0.25">
      <c r="A7" s="77" t="s">
        <v>43</v>
      </c>
      <c r="B7" t="s">
        <v>244</v>
      </c>
    </row>
    <row r="9" spans="1:6" x14ac:dyDescent="0.25">
      <c r="A9" s="77" t="s">
        <v>100</v>
      </c>
      <c r="B9" t="s">
        <v>102</v>
      </c>
      <c r="C9" t="s">
        <v>103</v>
      </c>
      <c r="D9" t="s">
        <v>104</v>
      </c>
      <c r="E9" t="s">
        <v>105</v>
      </c>
    </row>
    <row r="10" spans="1:6" x14ac:dyDescent="0.25">
      <c r="A10" s="78" t="s">
        <v>123</v>
      </c>
      <c r="B10" s="79">
        <v>1</v>
      </c>
      <c r="C10" s="79">
        <v>1</v>
      </c>
      <c r="D10" s="79">
        <v>1</v>
      </c>
      <c r="E10" s="79">
        <v>1</v>
      </c>
    </row>
    <row r="11" spans="1:6" x14ac:dyDescent="0.25">
      <c r="A11" s="78" t="s">
        <v>136</v>
      </c>
      <c r="B11" s="79">
        <v>2</v>
      </c>
      <c r="C11" s="79">
        <v>1</v>
      </c>
      <c r="D11" s="79">
        <v>1</v>
      </c>
      <c r="E11" s="79">
        <v>1</v>
      </c>
    </row>
    <row r="12" spans="1:6" x14ac:dyDescent="0.25">
      <c r="A12" s="78" t="s">
        <v>90</v>
      </c>
      <c r="B12" s="79">
        <v>3</v>
      </c>
      <c r="C12" s="79">
        <v>2</v>
      </c>
      <c r="D12" s="79">
        <v>2</v>
      </c>
      <c r="E12" s="79">
        <v>2</v>
      </c>
    </row>
    <row r="13" spans="1:6" x14ac:dyDescent="0.25">
      <c r="A13" s="77" t="s">
        <v>43</v>
      </c>
      <c r="B13" t="s">
        <v>244</v>
      </c>
    </row>
    <row r="15" spans="1:6" x14ac:dyDescent="0.25">
      <c r="A15" s="77" t="s">
        <v>100</v>
      </c>
      <c r="B15" t="s">
        <v>106</v>
      </c>
      <c r="C15" t="s">
        <v>107</v>
      </c>
      <c r="D15" t="s">
        <v>108</v>
      </c>
      <c r="E15" t="s">
        <v>109</v>
      </c>
    </row>
    <row r="16" spans="1:6" x14ac:dyDescent="0.25">
      <c r="A16" s="78" t="s">
        <v>123</v>
      </c>
      <c r="B16" s="79">
        <v>1</v>
      </c>
      <c r="C16" s="79">
        <v>1</v>
      </c>
      <c r="D16" s="79">
        <v>1</v>
      </c>
      <c r="E16" s="79">
        <v>1</v>
      </c>
    </row>
    <row r="17" spans="1:10" x14ac:dyDescent="0.25">
      <c r="A17" s="78" t="s">
        <v>136</v>
      </c>
      <c r="B17" s="79">
        <v>4</v>
      </c>
      <c r="C17" s="79">
        <v>2</v>
      </c>
      <c r="D17" s="79">
        <v>3</v>
      </c>
      <c r="E17" s="79">
        <v>2</v>
      </c>
    </row>
    <row r="18" spans="1:10" x14ac:dyDescent="0.25">
      <c r="A18" s="78" t="s">
        <v>90</v>
      </c>
      <c r="B18" s="79">
        <v>5</v>
      </c>
      <c r="C18" s="79">
        <v>3</v>
      </c>
      <c r="D18" s="79">
        <v>4</v>
      </c>
      <c r="E18" s="79">
        <v>3</v>
      </c>
    </row>
    <row r="21" spans="1:10" x14ac:dyDescent="0.25">
      <c r="A21" s="77" t="s">
        <v>43</v>
      </c>
      <c r="B21" t="s">
        <v>244</v>
      </c>
    </row>
    <row r="23" spans="1:10" x14ac:dyDescent="0.25">
      <c r="A23" s="77" t="s">
        <v>100</v>
      </c>
      <c r="B23" t="s">
        <v>110</v>
      </c>
      <c r="C23" t="s">
        <v>111</v>
      </c>
      <c r="D23" t="s">
        <v>112</v>
      </c>
      <c r="E23" t="s">
        <v>113</v>
      </c>
    </row>
    <row r="24" spans="1:10" x14ac:dyDescent="0.25">
      <c r="A24" s="78" t="s">
        <v>123</v>
      </c>
      <c r="B24" s="79">
        <v>2</v>
      </c>
      <c r="C24" s="79">
        <v>1</v>
      </c>
      <c r="D24" s="79">
        <v>1</v>
      </c>
      <c r="E24" s="79">
        <v>1</v>
      </c>
    </row>
    <row r="25" spans="1:10" x14ac:dyDescent="0.25">
      <c r="A25" s="78" t="s">
        <v>136</v>
      </c>
      <c r="B25" s="79">
        <v>2</v>
      </c>
      <c r="C25" s="79">
        <v>2</v>
      </c>
      <c r="D25" s="79">
        <v>2</v>
      </c>
      <c r="E25" s="79">
        <v>1</v>
      </c>
    </row>
    <row r="26" spans="1:10" x14ac:dyDescent="0.25">
      <c r="A26" s="78" t="s">
        <v>90</v>
      </c>
      <c r="B26" s="79">
        <v>4</v>
      </c>
      <c r="C26" s="79">
        <v>3</v>
      </c>
      <c r="D26" s="79">
        <v>3</v>
      </c>
      <c r="E26" s="79">
        <v>2</v>
      </c>
    </row>
    <row r="27" spans="1:10" x14ac:dyDescent="0.25">
      <c r="A27" s="77" t="s">
        <v>43</v>
      </c>
      <c r="B27" t="s">
        <v>244</v>
      </c>
    </row>
    <row r="29" spans="1:10" x14ac:dyDescent="0.25">
      <c r="A29" s="77" t="s">
        <v>100</v>
      </c>
      <c r="B29" t="s">
        <v>114</v>
      </c>
      <c r="C29" t="s">
        <v>124</v>
      </c>
      <c r="D29" t="s">
        <v>125</v>
      </c>
      <c r="E29" t="s">
        <v>117</v>
      </c>
      <c r="F29" t="s">
        <v>118</v>
      </c>
      <c r="G29" t="s">
        <v>119</v>
      </c>
      <c r="H29" t="s">
        <v>120</v>
      </c>
      <c r="I29" t="s">
        <v>121</v>
      </c>
      <c r="J29" t="s">
        <v>122</v>
      </c>
    </row>
    <row r="30" spans="1:10" x14ac:dyDescent="0.25">
      <c r="A30" s="78" t="s">
        <v>123</v>
      </c>
      <c r="B30" s="79">
        <v>1</v>
      </c>
      <c r="C30" s="79">
        <v>1</v>
      </c>
      <c r="D30" s="79">
        <v>1</v>
      </c>
      <c r="E30" s="79">
        <v>1</v>
      </c>
      <c r="F30" s="79">
        <v>1</v>
      </c>
      <c r="G30" s="79">
        <v>1</v>
      </c>
      <c r="H30" s="79">
        <v>1</v>
      </c>
      <c r="I30" s="79">
        <v>1</v>
      </c>
      <c r="J30" s="79">
        <v>1</v>
      </c>
    </row>
    <row r="31" spans="1:10" x14ac:dyDescent="0.25">
      <c r="A31" s="78" t="s">
        <v>136</v>
      </c>
      <c r="B31" s="79">
        <v>2</v>
      </c>
      <c r="C31" s="79">
        <v>1</v>
      </c>
      <c r="D31" s="79">
        <v>1</v>
      </c>
      <c r="E31" s="79">
        <v>2</v>
      </c>
      <c r="F31" s="79">
        <v>1</v>
      </c>
      <c r="G31" s="79">
        <v>1</v>
      </c>
      <c r="H31" s="79">
        <v>2</v>
      </c>
      <c r="I31" s="79">
        <v>1</v>
      </c>
      <c r="J31" s="79">
        <v>1</v>
      </c>
    </row>
    <row r="32" spans="1:10" x14ac:dyDescent="0.25">
      <c r="A32" s="78" t="s">
        <v>90</v>
      </c>
      <c r="B32" s="79">
        <v>3</v>
      </c>
      <c r="C32" s="79">
        <v>2</v>
      </c>
      <c r="D32" s="79">
        <v>2</v>
      </c>
      <c r="E32" s="79">
        <v>3</v>
      </c>
      <c r="F32" s="79">
        <v>2</v>
      </c>
      <c r="G32" s="79">
        <v>2</v>
      </c>
      <c r="H32" s="79">
        <v>3</v>
      </c>
      <c r="I32" s="79">
        <v>2</v>
      </c>
      <c r="J32" s="79">
        <v>2</v>
      </c>
    </row>
  </sheetData>
  <pageMargins left="0.7" right="0.7" top="0.75" bottom="0.75" header="0.3" footer="0.3"/>
  <drawing r:id="rId6"/>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16" workbookViewId="0">
      <selection activeCell="L97" sqref="L97"/>
    </sheetView>
  </sheetViews>
  <sheetFormatPr defaultRowHeight="15" x14ac:dyDescent="0.25"/>
  <cols>
    <col min="1" max="2" width="13.42578125" customWidth="1"/>
    <col min="3" max="3" width="12.28515625" customWidth="1"/>
    <col min="4" max="4" width="19.28515625" customWidth="1"/>
    <col min="5" max="5" width="24.28515625" customWidth="1"/>
    <col min="6" max="6" width="17.85546875" customWidth="1"/>
    <col min="7" max="7" width="21.42578125" customWidth="1"/>
    <col min="8" max="8" width="13.85546875" customWidth="1"/>
    <col min="9" max="9" width="22.42578125" customWidth="1"/>
    <col min="10" max="10" width="27.140625" customWidth="1"/>
  </cols>
  <sheetData>
    <row r="1" spans="1:6" x14ac:dyDescent="0.25">
      <c r="A1" s="77" t="s">
        <v>43</v>
      </c>
      <c r="B1" t="s">
        <v>223</v>
      </c>
    </row>
    <row r="3" spans="1:6" x14ac:dyDescent="0.25">
      <c r="A3" s="77" t="s">
        <v>100</v>
      </c>
      <c r="B3" t="s">
        <v>91</v>
      </c>
      <c r="C3" t="s">
        <v>92</v>
      </c>
      <c r="D3" t="s">
        <v>93</v>
      </c>
      <c r="E3" t="s">
        <v>94</v>
      </c>
      <c r="F3" t="s">
        <v>95</v>
      </c>
    </row>
    <row r="4" spans="1:6" x14ac:dyDescent="0.25">
      <c r="A4" s="78" t="s">
        <v>123</v>
      </c>
      <c r="B4" s="79">
        <v>1</v>
      </c>
      <c r="C4" s="79">
        <v>1</v>
      </c>
      <c r="D4" s="79">
        <v>3</v>
      </c>
      <c r="E4" s="79">
        <v>2</v>
      </c>
      <c r="F4" s="79">
        <v>1</v>
      </c>
    </row>
    <row r="5" spans="1:6" x14ac:dyDescent="0.25">
      <c r="A5" s="78" t="s">
        <v>136</v>
      </c>
      <c r="B5" s="79">
        <v>4</v>
      </c>
      <c r="C5" s="79">
        <v>2</v>
      </c>
      <c r="D5" s="79">
        <v>3</v>
      </c>
      <c r="E5" s="79">
        <v>4</v>
      </c>
      <c r="F5" s="79">
        <v>2</v>
      </c>
    </row>
    <row r="6" spans="1:6" x14ac:dyDescent="0.25">
      <c r="A6" s="78" t="s">
        <v>187</v>
      </c>
      <c r="B6" s="79">
        <v>4</v>
      </c>
      <c r="C6" s="79">
        <v>4</v>
      </c>
      <c r="D6" s="79">
        <v>4</v>
      </c>
      <c r="E6" s="79">
        <v>4</v>
      </c>
      <c r="F6" s="79">
        <v>4</v>
      </c>
    </row>
    <row r="7" spans="1:6" x14ac:dyDescent="0.25">
      <c r="A7" s="78" t="s">
        <v>90</v>
      </c>
      <c r="B7" s="79">
        <v>9</v>
      </c>
      <c r="C7" s="79">
        <v>7</v>
      </c>
      <c r="D7" s="79">
        <v>10</v>
      </c>
      <c r="E7" s="79">
        <v>10</v>
      </c>
      <c r="F7" s="79">
        <v>7</v>
      </c>
    </row>
    <row r="9" spans="1:6" x14ac:dyDescent="0.25">
      <c r="A9" s="77" t="s">
        <v>43</v>
      </c>
      <c r="B9" t="s">
        <v>223</v>
      </c>
    </row>
    <row r="11" spans="1:6" x14ac:dyDescent="0.25">
      <c r="A11" s="77" t="s">
        <v>100</v>
      </c>
      <c r="B11" t="s">
        <v>101</v>
      </c>
      <c r="C11" t="s">
        <v>102</v>
      </c>
      <c r="D11" t="s">
        <v>103</v>
      </c>
      <c r="E11" t="s">
        <v>104</v>
      </c>
      <c r="F11" t="s">
        <v>222</v>
      </c>
    </row>
    <row r="12" spans="1:6" x14ac:dyDescent="0.25">
      <c r="A12" s="78" t="s">
        <v>123</v>
      </c>
      <c r="B12" s="79">
        <v>1</v>
      </c>
      <c r="C12" s="79">
        <v>1</v>
      </c>
      <c r="D12" s="79">
        <v>1</v>
      </c>
      <c r="E12" s="79">
        <v>1</v>
      </c>
      <c r="F12" s="79">
        <v>1</v>
      </c>
    </row>
    <row r="13" spans="1:6" x14ac:dyDescent="0.25">
      <c r="A13" s="78" t="s">
        <v>136</v>
      </c>
      <c r="B13" s="79">
        <v>2</v>
      </c>
      <c r="C13" s="79">
        <v>2</v>
      </c>
      <c r="D13" s="79">
        <v>1</v>
      </c>
      <c r="E13" s="79">
        <v>1</v>
      </c>
      <c r="F13" s="79">
        <v>1</v>
      </c>
    </row>
    <row r="14" spans="1:6" x14ac:dyDescent="0.25">
      <c r="A14" s="78" t="s">
        <v>187</v>
      </c>
      <c r="B14" s="79">
        <v>3</v>
      </c>
      <c r="C14" s="79">
        <v>3</v>
      </c>
      <c r="D14" s="79">
        <v>3</v>
      </c>
      <c r="E14" s="79">
        <v>3</v>
      </c>
      <c r="F14" s="79">
        <v>3</v>
      </c>
    </row>
    <row r="15" spans="1:6" x14ac:dyDescent="0.25">
      <c r="A15" s="78" t="s">
        <v>90</v>
      </c>
      <c r="B15" s="79">
        <v>6</v>
      </c>
      <c r="C15" s="79">
        <v>6</v>
      </c>
      <c r="D15" s="79">
        <v>5</v>
      </c>
      <c r="E15" s="79">
        <v>5</v>
      </c>
      <c r="F15" s="79">
        <v>5</v>
      </c>
    </row>
    <row r="17" spans="1:5" x14ac:dyDescent="0.25">
      <c r="A17" s="77" t="s">
        <v>43</v>
      </c>
      <c r="B17" t="s">
        <v>223</v>
      </c>
    </row>
    <row r="19" spans="1:5" x14ac:dyDescent="0.25">
      <c r="A19" s="77" t="s">
        <v>100</v>
      </c>
      <c r="B19" t="s">
        <v>106</v>
      </c>
      <c r="C19" t="s">
        <v>107</v>
      </c>
      <c r="D19" t="s">
        <v>224</v>
      </c>
      <c r="E19" t="s">
        <v>109</v>
      </c>
    </row>
    <row r="20" spans="1:5" x14ac:dyDescent="0.25">
      <c r="A20" s="78" t="s">
        <v>123</v>
      </c>
      <c r="B20" s="79">
        <v>1</v>
      </c>
      <c r="C20" s="79">
        <v>1</v>
      </c>
      <c r="D20" s="79">
        <v>1</v>
      </c>
      <c r="E20" s="79">
        <v>1</v>
      </c>
    </row>
    <row r="21" spans="1:5" x14ac:dyDescent="0.25">
      <c r="A21" s="78" t="s">
        <v>136</v>
      </c>
      <c r="B21" s="79">
        <v>4</v>
      </c>
      <c r="C21" s="79">
        <v>2</v>
      </c>
      <c r="D21" s="79">
        <v>3</v>
      </c>
      <c r="E21" s="79">
        <v>2</v>
      </c>
    </row>
    <row r="22" spans="1:5" x14ac:dyDescent="0.25">
      <c r="A22" s="78" t="s">
        <v>187</v>
      </c>
      <c r="B22" s="79">
        <v>4</v>
      </c>
      <c r="C22" s="79">
        <v>3</v>
      </c>
      <c r="D22" s="79">
        <v>3</v>
      </c>
      <c r="E22" s="79">
        <v>2</v>
      </c>
    </row>
    <row r="23" spans="1:5" x14ac:dyDescent="0.25">
      <c r="A23" s="78" t="s">
        <v>90</v>
      </c>
      <c r="B23" s="79">
        <v>9</v>
      </c>
      <c r="C23" s="79">
        <v>6</v>
      </c>
      <c r="D23" s="79">
        <v>7</v>
      </c>
      <c r="E23" s="79">
        <v>5</v>
      </c>
    </row>
    <row r="25" spans="1:5" x14ac:dyDescent="0.25">
      <c r="A25" s="77" t="s">
        <v>43</v>
      </c>
      <c r="B25" t="s">
        <v>223</v>
      </c>
    </row>
    <row r="27" spans="1:5" x14ac:dyDescent="0.25">
      <c r="A27" s="77" t="s">
        <v>100</v>
      </c>
      <c r="B27" t="s">
        <v>225</v>
      </c>
      <c r="C27" t="s">
        <v>231</v>
      </c>
      <c r="D27" t="s">
        <v>112</v>
      </c>
      <c r="E27" t="s">
        <v>232</v>
      </c>
    </row>
    <row r="28" spans="1:5" x14ac:dyDescent="0.25">
      <c r="A28" s="78" t="s">
        <v>123</v>
      </c>
      <c r="B28" s="79">
        <v>2</v>
      </c>
      <c r="C28" s="79">
        <v>1</v>
      </c>
      <c r="D28" s="79">
        <v>1</v>
      </c>
      <c r="E28" s="79">
        <v>1</v>
      </c>
    </row>
    <row r="29" spans="1:5" x14ac:dyDescent="0.25">
      <c r="A29" s="78" t="s">
        <v>136</v>
      </c>
      <c r="B29" s="79">
        <v>2</v>
      </c>
      <c r="C29" s="79">
        <v>2</v>
      </c>
      <c r="D29" s="79">
        <v>2</v>
      </c>
      <c r="E29" s="79">
        <v>1</v>
      </c>
    </row>
    <row r="30" spans="1:5" x14ac:dyDescent="0.25">
      <c r="A30" s="78" t="s">
        <v>187</v>
      </c>
      <c r="B30" s="79">
        <v>3</v>
      </c>
      <c r="C30" s="79">
        <v>3</v>
      </c>
      <c r="D30" s="79">
        <v>3</v>
      </c>
      <c r="E30" s="79">
        <v>3</v>
      </c>
    </row>
    <row r="31" spans="1:5" x14ac:dyDescent="0.25">
      <c r="A31" s="78" t="s">
        <v>90</v>
      </c>
      <c r="B31" s="79">
        <v>7</v>
      </c>
      <c r="C31" s="79">
        <v>6</v>
      </c>
      <c r="D31" s="79">
        <v>6</v>
      </c>
      <c r="E31" s="79">
        <v>5</v>
      </c>
    </row>
    <row r="33" spans="1:10" x14ac:dyDescent="0.25">
      <c r="A33" s="77" t="s">
        <v>43</v>
      </c>
      <c r="B33" t="s">
        <v>223</v>
      </c>
    </row>
    <row r="35" spans="1:10" x14ac:dyDescent="0.25">
      <c r="A35" s="77" t="s">
        <v>100</v>
      </c>
      <c r="B35" t="s">
        <v>114</v>
      </c>
      <c r="C35" t="s">
        <v>115</v>
      </c>
      <c r="D35" t="s">
        <v>125</v>
      </c>
      <c r="E35" t="s">
        <v>117</v>
      </c>
      <c r="F35" t="s">
        <v>118</v>
      </c>
      <c r="G35" t="s">
        <v>119</v>
      </c>
      <c r="H35" t="s">
        <v>120</v>
      </c>
      <c r="I35" t="s">
        <v>121</v>
      </c>
      <c r="J35" t="s">
        <v>122</v>
      </c>
    </row>
    <row r="36" spans="1:10" x14ac:dyDescent="0.25">
      <c r="A36" s="78" t="s">
        <v>123</v>
      </c>
      <c r="B36" s="79">
        <v>1</v>
      </c>
      <c r="C36" s="79">
        <v>1</v>
      </c>
      <c r="D36" s="79">
        <v>1</v>
      </c>
      <c r="E36" s="79">
        <v>1</v>
      </c>
      <c r="F36" s="79">
        <v>1</v>
      </c>
      <c r="G36" s="79">
        <v>1</v>
      </c>
      <c r="H36" s="79">
        <v>1</v>
      </c>
      <c r="I36" s="79">
        <v>1</v>
      </c>
      <c r="J36" s="79">
        <v>1</v>
      </c>
    </row>
    <row r="37" spans="1:10" x14ac:dyDescent="0.25">
      <c r="A37" s="78" t="s">
        <v>136</v>
      </c>
      <c r="B37" s="79">
        <v>2</v>
      </c>
      <c r="C37" s="79">
        <v>1</v>
      </c>
      <c r="D37" s="79">
        <v>1</v>
      </c>
      <c r="E37" s="79">
        <v>2</v>
      </c>
      <c r="F37" s="79">
        <v>1</v>
      </c>
      <c r="G37" s="79">
        <v>1</v>
      </c>
      <c r="H37" s="79">
        <v>2</v>
      </c>
      <c r="I37" s="79">
        <v>1</v>
      </c>
      <c r="J37" s="79">
        <v>1</v>
      </c>
    </row>
    <row r="38" spans="1:10" x14ac:dyDescent="0.25">
      <c r="A38" s="78" t="s">
        <v>187</v>
      </c>
      <c r="B38" s="79">
        <v>3</v>
      </c>
      <c r="C38" s="79">
        <v>3</v>
      </c>
      <c r="D38" s="79">
        <v>3</v>
      </c>
      <c r="E38" s="79">
        <v>3</v>
      </c>
      <c r="F38" s="79">
        <v>2</v>
      </c>
      <c r="G38" s="79">
        <v>3</v>
      </c>
      <c r="H38" s="79">
        <v>3</v>
      </c>
      <c r="I38" s="79">
        <v>3</v>
      </c>
      <c r="J38" s="79">
        <v>3</v>
      </c>
    </row>
    <row r="39" spans="1:10" x14ac:dyDescent="0.25">
      <c r="A39" s="78" t="s">
        <v>90</v>
      </c>
      <c r="B39" s="79">
        <v>6</v>
      </c>
      <c r="C39" s="79">
        <v>5</v>
      </c>
      <c r="D39" s="79">
        <v>5</v>
      </c>
      <c r="E39" s="79">
        <v>6</v>
      </c>
      <c r="F39" s="79">
        <v>4</v>
      </c>
      <c r="G39" s="79">
        <v>5</v>
      </c>
      <c r="H39" s="79">
        <v>6</v>
      </c>
      <c r="I39" s="79">
        <v>5</v>
      </c>
      <c r="J39" s="79">
        <v>5</v>
      </c>
    </row>
  </sheetData>
  <pageMargins left="0.7" right="0.7" top="0.75" bottom="0.75" header="0.3" footer="0.3"/>
  <drawing r:id="rId6"/>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C13" sqref="C13"/>
    </sheetView>
  </sheetViews>
  <sheetFormatPr defaultRowHeight="15" x14ac:dyDescent="0.25"/>
  <cols>
    <col min="1" max="1" width="57.85546875" customWidth="1"/>
    <col min="2" max="2" width="27" customWidth="1"/>
    <col min="3" max="3" width="51.1406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6.5" x14ac:dyDescent="0.25">
      <c r="A5" s="30" t="s">
        <v>253</v>
      </c>
      <c r="B5" s="30" t="s">
        <v>2</v>
      </c>
      <c r="C5" s="1"/>
    </row>
    <row r="6" spans="1:3" ht="110.25" x14ac:dyDescent="0.25">
      <c r="A6" s="8" t="s">
        <v>3</v>
      </c>
      <c r="B6" s="9" t="s">
        <v>4</v>
      </c>
      <c r="C6" s="8" t="s">
        <v>5</v>
      </c>
    </row>
    <row r="7" spans="1:3" ht="15.75" x14ac:dyDescent="0.25">
      <c r="A7" s="24"/>
      <c r="B7" s="25"/>
      <c r="C7" s="26"/>
    </row>
    <row r="8" spans="1:3" ht="18" x14ac:dyDescent="0.25">
      <c r="A8" s="32"/>
      <c r="B8" s="33" t="s">
        <v>6</v>
      </c>
      <c r="C8" s="34"/>
    </row>
    <row r="9" spans="1:3" ht="18" x14ac:dyDescent="0.25">
      <c r="A9" s="35"/>
      <c r="B9" s="36" t="s">
        <v>7</v>
      </c>
      <c r="C9" s="37"/>
    </row>
    <row r="10" spans="1:3" ht="78.75" x14ac:dyDescent="0.25">
      <c r="A10" s="23" t="s">
        <v>8</v>
      </c>
      <c r="B10" s="20">
        <v>1</v>
      </c>
      <c r="C10" s="21"/>
    </row>
    <row r="11" spans="1:3" ht="78.75" x14ac:dyDescent="0.25">
      <c r="A11" s="23" t="s">
        <v>9</v>
      </c>
      <c r="B11" s="20">
        <v>1</v>
      </c>
      <c r="C11" s="21"/>
    </row>
    <row r="12" spans="1:3" ht="78.75" x14ac:dyDescent="0.25">
      <c r="A12" s="23" t="s">
        <v>10</v>
      </c>
      <c r="B12" s="20">
        <v>2</v>
      </c>
      <c r="C12" s="21"/>
    </row>
    <row r="13" spans="1:3" ht="94.5" x14ac:dyDescent="0.25">
      <c r="A13" s="23" t="s">
        <v>11</v>
      </c>
      <c r="B13" s="20">
        <v>1</v>
      </c>
      <c r="C13" s="21"/>
    </row>
    <row r="14" spans="1:3" ht="63" x14ac:dyDescent="0.25">
      <c r="A14" s="23" t="s">
        <v>12</v>
      </c>
      <c r="B14" s="20">
        <v>2</v>
      </c>
      <c r="C14" s="21"/>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7" t="s">
        <v>14</v>
      </c>
      <c r="B18" s="18">
        <v>1</v>
      </c>
      <c r="C18" s="19"/>
    </row>
    <row r="19" spans="1:3" ht="78.75" x14ac:dyDescent="0.25">
      <c r="A19" s="17" t="s">
        <v>15</v>
      </c>
      <c r="B19" s="18">
        <v>1</v>
      </c>
      <c r="C19" s="19"/>
    </row>
    <row r="20" spans="1:3" ht="78.75" x14ac:dyDescent="0.25">
      <c r="A20" s="17" t="s">
        <v>16</v>
      </c>
      <c r="B20" s="18">
        <v>1</v>
      </c>
      <c r="C20" s="19"/>
    </row>
    <row r="21" spans="1:3" ht="47.25" x14ac:dyDescent="0.25">
      <c r="A21" s="44" t="s">
        <v>17</v>
      </c>
      <c r="B21" s="18">
        <v>1</v>
      </c>
      <c r="C21" s="19"/>
    </row>
    <row r="22" spans="1:3" ht="63" x14ac:dyDescent="0.25">
      <c r="A22" s="17" t="s">
        <v>18</v>
      </c>
      <c r="B22" s="18">
        <v>1</v>
      </c>
      <c r="C22" s="19"/>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6" t="s">
        <v>21</v>
      </c>
      <c r="B26" s="11">
        <v>1</v>
      </c>
      <c r="C26" s="10"/>
    </row>
    <row r="27" spans="1:3" ht="63" x14ac:dyDescent="0.25">
      <c r="A27" s="16" t="s">
        <v>22</v>
      </c>
      <c r="B27" s="11">
        <v>1</v>
      </c>
      <c r="C27" s="10"/>
    </row>
    <row r="28" spans="1:3" ht="78.75" x14ac:dyDescent="0.25">
      <c r="A28" s="16" t="s">
        <v>23</v>
      </c>
      <c r="B28" s="11">
        <v>1</v>
      </c>
      <c r="C28" s="10"/>
    </row>
    <row r="29" spans="1:3" ht="63" x14ac:dyDescent="0.25">
      <c r="A29" s="16" t="s">
        <v>24</v>
      </c>
      <c r="B29" s="11">
        <v>1</v>
      </c>
      <c r="C29" s="10"/>
    </row>
    <row r="30" spans="1:3" ht="15.75" x14ac:dyDescent="0.25">
      <c r="A30" s="27"/>
      <c r="B30" s="28"/>
      <c r="C30" s="29"/>
    </row>
    <row r="31" spans="1:3" ht="18" x14ac:dyDescent="0.25">
      <c r="A31" s="51"/>
      <c r="B31" s="52" t="s">
        <v>25</v>
      </c>
      <c r="C31" s="53"/>
    </row>
    <row r="32" spans="1:3" ht="15.75" x14ac:dyDescent="0.25">
      <c r="A32" s="54"/>
      <c r="B32" s="55" t="s">
        <v>26</v>
      </c>
      <c r="C32" s="56"/>
    </row>
    <row r="33" spans="1:3" ht="63" x14ac:dyDescent="0.25">
      <c r="A33" s="15" t="s">
        <v>27</v>
      </c>
      <c r="B33" s="13">
        <v>1</v>
      </c>
      <c r="C33" s="12"/>
    </row>
    <row r="34" spans="1:3" ht="63" x14ac:dyDescent="0.25">
      <c r="A34" s="15" t="s">
        <v>28</v>
      </c>
      <c r="B34" s="13">
        <v>1</v>
      </c>
      <c r="C34" s="12"/>
    </row>
    <row r="35" spans="1:3" ht="63" x14ac:dyDescent="0.25">
      <c r="A35" s="15" t="s">
        <v>29</v>
      </c>
      <c r="B35" s="13">
        <v>1</v>
      </c>
      <c r="C35" s="12"/>
    </row>
    <row r="36" spans="1:3" ht="78.75" x14ac:dyDescent="0.25">
      <c r="A36" s="15" t="s">
        <v>30</v>
      </c>
      <c r="B36" s="13">
        <v>1</v>
      </c>
      <c r="C36" s="12"/>
    </row>
    <row r="37" spans="1:3" ht="15.75" x14ac:dyDescent="0.25">
      <c r="A37" s="27"/>
      <c r="B37" s="28"/>
      <c r="C37" s="29"/>
    </row>
    <row r="38" spans="1:3" ht="18" x14ac:dyDescent="0.25">
      <c r="A38" s="57"/>
      <c r="B38" s="58"/>
      <c r="C38" s="59"/>
    </row>
    <row r="39" spans="1:3" ht="15.75" x14ac:dyDescent="0.25">
      <c r="A39" s="60"/>
      <c r="B39" s="61" t="s">
        <v>31</v>
      </c>
      <c r="C39" s="62"/>
    </row>
    <row r="40" spans="1:3" ht="15.75" customHeight="1" x14ac:dyDescent="0.25">
      <c r="A40" s="155" t="s">
        <v>32</v>
      </c>
      <c r="B40" s="156"/>
      <c r="C40" s="157"/>
    </row>
    <row r="41" spans="1:3" ht="15.75" x14ac:dyDescent="0.25">
      <c r="A41" s="14" t="s">
        <v>33</v>
      </c>
      <c r="B41" s="7">
        <v>1</v>
      </c>
      <c r="C41" s="6"/>
    </row>
    <row r="42" spans="1:3" ht="15.75" x14ac:dyDescent="0.25">
      <c r="A42" s="14" t="s">
        <v>34</v>
      </c>
      <c r="B42" s="7">
        <v>1</v>
      </c>
      <c r="C42" s="6"/>
    </row>
    <row r="43" spans="1:3" ht="15.75" customHeight="1" x14ac:dyDescent="0.25">
      <c r="A43" s="155" t="s">
        <v>35</v>
      </c>
      <c r="B43" s="156"/>
      <c r="C43" s="157"/>
    </row>
    <row r="44" spans="1:3" ht="15.75" x14ac:dyDescent="0.25">
      <c r="A44" s="14" t="s">
        <v>36</v>
      </c>
      <c r="B44" s="7">
        <v>1</v>
      </c>
      <c r="C44" s="6"/>
    </row>
    <row r="45" spans="1:3" ht="15.75" x14ac:dyDescent="0.25">
      <c r="A45" s="14" t="s">
        <v>37</v>
      </c>
      <c r="B45" s="7">
        <v>1</v>
      </c>
      <c r="C45" s="6"/>
    </row>
    <row r="46" spans="1:3" ht="31.5" x14ac:dyDescent="0.25">
      <c r="A46" s="14" t="s">
        <v>38</v>
      </c>
      <c r="B46" s="7">
        <v>1</v>
      </c>
      <c r="C46" s="6"/>
    </row>
    <row r="47" spans="1:3" ht="31.5" x14ac:dyDescent="0.25">
      <c r="A47" s="14" t="s">
        <v>39</v>
      </c>
      <c r="B47" s="7">
        <v>1</v>
      </c>
      <c r="C47" s="6"/>
    </row>
    <row r="48" spans="1:3" ht="31.5" x14ac:dyDescent="0.25">
      <c r="A48" s="14" t="s">
        <v>40</v>
      </c>
      <c r="B48" s="7">
        <v>1</v>
      </c>
      <c r="C48" s="6"/>
    </row>
    <row r="49" spans="1:3" ht="31.5" x14ac:dyDescent="0.25">
      <c r="A49" s="14" t="s">
        <v>41</v>
      </c>
      <c r="B49" s="7">
        <v>1</v>
      </c>
      <c r="C49" s="6"/>
    </row>
    <row r="50" spans="1:3" ht="31.5" x14ac:dyDescent="0.25">
      <c r="A50" s="14" t="s">
        <v>42</v>
      </c>
      <c r="B50" s="7">
        <v>1</v>
      </c>
      <c r="C50" s="6"/>
    </row>
  </sheetData>
  <mergeCells count="2">
    <mergeCell ref="A40:C40"/>
    <mergeCell ref="A43:C43"/>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F53"/>
  <sheetViews>
    <sheetView view="pageBreakPreview" topLeftCell="A44" zoomScaleNormal="100" zoomScaleSheetLayoutView="100" workbookViewId="0">
      <selection activeCell="C28" sqref="C28"/>
    </sheetView>
  </sheetViews>
  <sheetFormatPr defaultColWidth="8.85546875" defaultRowHeight="15" x14ac:dyDescent="0.25"/>
  <cols>
    <col min="1" max="1" width="57.85546875" style="1" customWidth="1"/>
    <col min="2" max="2" width="27" style="1" customWidth="1"/>
    <col min="3" max="3" width="51.140625" style="1" customWidth="1"/>
    <col min="4" max="5" width="8.85546875" style="1"/>
    <col min="6" max="6" width="41" style="1" customWidth="1"/>
    <col min="7" max="16384" width="8.85546875" style="1"/>
  </cols>
  <sheetData>
    <row r="5" spans="1:6" ht="16.5" x14ac:dyDescent="0.25">
      <c r="A5" s="30" t="s">
        <v>253</v>
      </c>
      <c r="B5" s="30" t="s">
        <v>2</v>
      </c>
    </row>
    <row r="6" spans="1:6" s="5" customFormat="1" ht="110.25" x14ac:dyDescent="0.25">
      <c r="A6" s="8" t="s">
        <v>3</v>
      </c>
      <c r="B6" s="9" t="s">
        <v>4</v>
      </c>
      <c r="C6" s="8" t="s">
        <v>5</v>
      </c>
      <c r="D6" s="2"/>
      <c r="F6" s="31"/>
    </row>
    <row r="7" spans="1:6" ht="15.75" hidden="1" x14ac:dyDescent="0.25">
      <c r="A7" s="24"/>
      <c r="B7" s="25"/>
      <c r="C7" s="26"/>
      <c r="D7" s="2"/>
    </row>
    <row r="8" spans="1:6" ht="17.45" customHeight="1" x14ac:dyDescent="0.25">
      <c r="A8" s="32"/>
      <c r="B8" s="33" t="s">
        <v>6</v>
      </c>
      <c r="C8" s="34"/>
      <c r="D8" s="2"/>
    </row>
    <row r="9" spans="1:6" ht="15.75" customHeight="1" x14ac:dyDescent="0.25">
      <c r="A9" s="35"/>
      <c r="B9" s="36" t="s">
        <v>7</v>
      </c>
      <c r="C9" s="37"/>
      <c r="D9" s="2"/>
    </row>
    <row r="10" spans="1:6" ht="78.75" x14ac:dyDescent="0.25">
      <c r="A10" s="23" t="s">
        <v>8</v>
      </c>
      <c r="B10" s="20">
        <v>4</v>
      </c>
      <c r="C10" s="21"/>
      <c r="D10" s="2"/>
    </row>
    <row r="11" spans="1:6" ht="78.75" x14ac:dyDescent="0.25">
      <c r="A11" s="23" t="s">
        <v>9</v>
      </c>
      <c r="B11" s="20">
        <v>3</v>
      </c>
      <c r="C11" s="21"/>
      <c r="D11" s="2"/>
    </row>
    <row r="12" spans="1:6" ht="78.75" x14ac:dyDescent="0.25">
      <c r="A12" s="23" t="s">
        <v>10</v>
      </c>
      <c r="B12" s="20">
        <v>4</v>
      </c>
      <c r="C12" s="21"/>
      <c r="D12" s="2"/>
    </row>
    <row r="13" spans="1:6" ht="94.5" x14ac:dyDescent="0.25">
      <c r="A13" s="23" t="s">
        <v>11</v>
      </c>
      <c r="B13" s="20">
        <v>3</v>
      </c>
      <c r="C13" s="21"/>
      <c r="D13" s="2"/>
    </row>
    <row r="14" spans="1:6" ht="63" x14ac:dyDescent="0.25">
      <c r="A14" s="23" t="s">
        <v>12</v>
      </c>
      <c r="B14" s="20">
        <v>4</v>
      </c>
      <c r="C14" s="21"/>
      <c r="D14" s="2"/>
    </row>
    <row r="15" spans="1:6" ht="7.9" customHeight="1" x14ac:dyDescent="0.25">
      <c r="A15" s="27"/>
      <c r="B15" s="28"/>
      <c r="C15" s="29"/>
      <c r="D15" s="2"/>
    </row>
    <row r="16" spans="1:6" ht="18" x14ac:dyDescent="0.25">
      <c r="A16" s="38"/>
      <c r="B16" s="39" t="s">
        <v>0</v>
      </c>
      <c r="C16" s="40"/>
      <c r="D16" s="2"/>
    </row>
    <row r="17" spans="1:4" ht="15.75" x14ac:dyDescent="0.25">
      <c r="A17" s="41"/>
      <c r="B17" s="42" t="s">
        <v>13</v>
      </c>
      <c r="C17" s="43"/>
      <c r="D17" s="2"/>
    </row>
    <row r="18" spans="1:4" ht="78.75" x14ac:dyDescent="0.25">
      <c r="A18" s="17" t="s">
        <v>14</v>
      </c>
      <c r="B18" s="18">
        <v>4</v>
      </c>
      <c r="C18" s="19"/>
      <c r="D18" s="2"/>
    </row>
    <row r="19" spans="1:4" ht="78.75" x14ac:dyDescent="0.25">
      <c r="A19" s="17" t="s">
        <v>15</v>
      </c>
      <c r="B19" s="18">
        <v>4</v>
      </c>
      <c r="C19" s="19"/>
      <c r="D19" s="2"/>
    </row>
    <row r="20" spans="1:4" ht="78.75" x14ac:dyDescent="0.25">
      <c r="A20" s="17" t="s">
        <v>16</v>
      </c>
      <c r="B20" s="18">
        <v>4</v>
      </c>
      <c r="C20" s="19"/>
      <c r="D20" s="2"/>
    </row>
    <row r="21" spans="1:4" ht="47.25" x14ac:dyDescent="0.25">
      <c r="A21" s="44" t="s">
        <v>17</v>
      </c>
      <c r="B21" s="18">
        <v>3</v>
      </c>
      <c r="C21" s="19"/>
      <c r="D21" s="2"/>
    </row>
    <row r="22" spans="1:4" ht="63" x14ac:dyDescent="0.25">
      <c r="A22" s="17" t="s">
        <v>18</v>
      </c>
      <c r="B22" s="18">
        <v>4</v>
      </c>
      <c r="C22" s="19"/>
      <c r="D22" s="2"/>
    </row>
    <row r="23" spans="1:4" ht="7.9" customHeight="1" x14ac:dyDescent="0.25">
      <c r="A23" s="27"/>
      <c r="B23" s="28"/>
      <c r="C23" s="29"/>
      <c r="D23" s="2"/>
    </row>
    <row r="24" spans="1:4" ht="18" x14ac:dyDescent="0.25">
      <c r="A24" s="45"/>
      <c r="B24" s="46" t="s">
        <v>19</v>
      </c>
      <c r="C24" s="47"/>
      <c r="D24" s="2"/>
    </row>
    <row r="25" spans="1:4" ht="15.75" x14ac:dyDescent="0.25">
      <c r="A25" s="48"/>
      <c r="B25" s="49" t="s">
        <v>20</v>
      </c>
      <c r="C25" s="50"/>
      <c r="D25" s="2"/>
    </row>
    <row r="26" spans="1:4" ht="78.75" x14ac:dyDescent="0.25">
      <c r="A26" s="16" t="s">
        <v>21</v>
      </c>
      <c r="B26" s="11">
        <v>4</v>
      </c>
      <c r="C26" s="10"/>
      <c r="D26" s="2"/>
    </row>
    <row r="27" spans="1:4" ht="63" x14ac:dyDescent="0.25">
      <c r="A27" s="16" t="s">
        <v>22</v>
      </c>
      <c r="B27" s="11">
        <v>4</v>
      </c>
      <c r="C27" s="10"/>
      <c r="D27" s="2"/>
    </row>
    <row r="28" spans="1:4" ht="78.75" x14ac:dyDescent="0.25">
      <c r="A28" s="16" t="s">
        <v>23</v>
      </c>
      <c r="B28" s="11">
        <v>4</v>
      </c>
      <c r="C28" s="10"/>
      <c r="D28" s="2"/>
    </row>
    <row r="29" spans="1:4" ht="63" x14ac:dyDescent="0.25">
      <c r="A29" s="16" t="s">
        <v>24</v>
      </c>
      <c r="B29" s="11">
        <v>4</v>
      </c>
      <c r="C29" s="10"/>
      <c r="D29" s="2"/>
    </row>
    <row r="30" spans="1:4" ht="7.5" customHeight="1" x14ac:dyDescent="0.25">
      <c r="A30" s="27"/>
      <c r="B30" s="28"/>
      <c r="C30" s="29"/>
      <c r="D30" s="2"/>
    </row>
    <row r="31" spans="1:4" ht="18" x14ac:dyDescent="0.25">
      <c r="A31" s="51"/>
      <c r="B31" s="52" t="s">
        <v>25</v>
      </c>
      <c r="C31" s="53"/>
      <c r="D31" s="2"/>
    </row>
    <row r="32" spans="1:4" ht="15.75" customHeight="1" x14ac:dyDescent="0.25">
      <c r="A32" s="54"/>
      <c r="B32" s="55" t="s">
        <v>26</v>
      </c>
      <c r="C32" s="56"/>
      <c r="D32" s="2"/>
    </row>
    <row r="33" spans="1:4" ht="63" x14ac:dyDescent="0.25">
      <c r="A33" s="15" t="s">
        <v>27</v>
      </c>
      <c r="B33" s="13">
        <v>4</v>
      </c>
      <c r="C33" s="12"/>
      <c r="D33" s="2"/>
    </row>
    <row r="34" spans="1:4" ht="63" x14ac:dyDescent="0.25">
      <c r="A34" s="15" t="s">
        <v>28</v>
      </c>
      <c r="B34" s="13">
        <v>4</v>
      </c>
      <c r="C34" s="12"/>
      <c r="D34" s="2"/>
    </row>
    <row r="35" spans="1:4" ht="63" x14ac:dyDescent="0.25">
      <c r="A35" s="15" t="s">
        <v>29</v>
      </c>
      <c r="B35" s="13">
        <v>4</v>
      </c>
      <c r="C35" s="12"/>
      <c r="D35" s="2"/>
    </row>
    <row r="36" spans="1:4" ht="79.150000000000006" customHeight="1" x14ac:dyDescent="0.25">
      <c r="A36" s="15" t="s">
        <v>30</v>
      </c>
      <c r="B36" s="13">
        <v>3</v>
      </c>
      <c r="C36" s="12"/>
      <c r="D36" s="2"/>
    </row>
    <row r="37" spans="1:4" ht="7.9" customHeight="1" x14ac:dyDescent="0.25">
      <c r="A37" s="27"/>
      <c r="B37" s="28"/>
      <c r="C37" s="29"/>
      <c r="D37" s="2"/>
    </row>
    <row r="38" spans="1:4" ht="18" x14ac:dyDescent="0.25">
      <c r="A38" s="57"/>
      <c r="B38" s="58" t="s">
        <v>1</v>
      </c>
      <c r="C38" s="59"/>
      <c r="D38" s="22"/>
    </row>
    <row r="39" spans="1:4" ht="15.75" customHeight="1" x14ac:dyDescent="0.25">
      <c r="A39" s="60"/>
      <c r="B39" s="61" t="s">
        <v>31</v>
      </c>
      <c r="C39" s="62"/>
      <c r="D39" s="2"/>
    </row>
    <row r="40" spans="1:4" ht="30" customHeight="1" x14ac:dyDescent="0.25">
      <c r="A40" s="155" t="s">
        <v>32</v>
      </c>
      <c r="B40" s="156"/>
      <c r="C40" s="157"/>
      <c r="D40" s="2"/>
    </row>
    <row r="41" spans="1:4" ht="15.75" customHeight="1" x14ac:dyDescent="0.25">
      <c r="A41" s="14" t="s">
        <v>33</v>
      </c>
      <c r="B41" s="7">
        <v>3</v>
      </c>
      <c r="C41" s="6"/>
      <c r="D41" s="2"/>
    </row>
    <row r="42" spans="1:4" ht="15.75" customHeight="1" x14ac:dyDescent="0.25">
      <c r="A42" s="14" t="s">
        <v>34</v>
      </c>
      <c r="B42" s="7">
        <v>3</v>
      </c>
      <c r="C42" s="6"/>
      <c r="D42" s="2"/>
    </row>
    <row r="43" spans="1:4" ht="30" customHeight="1" x14ac:dyDescent="0.25">
      <c r="A43" s="155" t="s">
        <v>35</v>
      </c>
      <c r="B43" s="156"/>
      <c r="C43" s="157"/>
      <c r="D43" s="2"/>
    </row>
    <row r="44" spans="1:4" ht="15.75" customHeight="1" x14ac:dyDescent="0.25">
      <c r="A44" s="14" t="s">
        <v>36</v>
      </c>
      <c r="B44" s="7"/>
      <c r="C44" s="6"/>
      <c r="D44" s="2"/>
    </row>
    <row r="45" spans="1:4" ht="15.75" customHeight="1" x14ac:dyDescent="0.25">
      <c r="A45" s="14" t="s">
        <v>37</v>
      </c>
      <c r="B45" s="7"/>
      <c r="C45" s="6"/>
      <c r="D45" s="2"/>
    </row>
    <row r="46" spans="1:4" ht="31.5" x14ac:dyDescent="0.25">
      <c r="A46" s="14" t="s">
        <v>38</v>
      </c>
      <c r="B46" s="7"/>
      <c r="C46" s="6"/>
      <c r="D46" s="2"/>
    </row>
    <row r="47" spans="1:4" ht="31.5" x14ac:dyDescent="0.25">
      <c r="A47" s="14" t="s">
        <v>39</v>
      </c>
      <c r="B47" s="7"/>
      <c r="C47" s="6"/>
      <c r="D47" s="2"/>
    </row>
    <row r="48" spans="1:4" ht="31.5" x14ac:dyDescent="0.25">
      <c r="A48" s="14" t="s">
        <v>40</v>
      </c>
      <c r="B48" s="7"/>
      <c r="C48" s="6"/>
      <c r="D48" s="2"/>
    </row>
    <row r="49" spans="1:4" ht="31.5" x14ac:dyDescent="0.25">
      <c r="A49" s="14" t="s">
        <v>41</v>
      </c>
      <c r="B49" s="7"/>
      <c r="C49" s="6"/>
      <c r="D49" s="2"/>
    </row>
    <row r="50" spans="1:4" ht="31.5" x14ac:dyDescent="0.25">
      <c r="A50" s="14" t="s">
        <v>42</v>
      </c>
      <c r="B50" s="7"/>
      <c r="C50" s="6"/>
      <c r="D50" s="2"/>
    </row>
    <row r="51" spans="1:4" ht="15.75" x14ac:dyDescent="0.25">
      <c r="A51" s="2"/>
      <c r="B51" s="4"/>
      <c r="C51" s="2"/>
      <c r="D51" s="2"/>
    </row>
    <row r="52" spans="1:4" ht="15.75" x14ac:dyDescent="0.25">
      <c r="A52" s="2"/>
      <c r="B52" s="2"/>
      <c r="C52" s="2"/>
      <c r="D52" s="2"/>
    </row>
    <row r="53" spans="1:4" ht="15.75" x14ac:dyDescent="0.25">
      <c r="A53" s="2"/>
      <c r="B53" s="2"/>
      <c r="C53" s="2"/>
    </row>
  </sheetData>
  <mergeCells count="2">
    <mergeCell ref="A40:C40"/>
    <mergeCell ref="A43:C43"/>
  </mergeCells>
  <printOptions horizontalCentered="1"/>
  <pageMargins left="0.25" right="0.25" top="0.5" bottom="0.5" header="0.3" footer="0.3"/>
  <pageSetup scale="37" orientation="portrait" r:id="rId1"/>
  <rowBreaks count="1" manualBreakCount="1">
    <brk id="29" max="2"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A5" sqref="A5"/>
    </sheetView>
  </sheetViews>
  <sheetFormatPr defaultRowHeight="15" x14ac:dyDescent="0.25"/>
  <cols>
    <col min="1" max="1" width="57.85546875" customWidth="1"/>
    <col min="2" max="2" width="27" customWidth="1"/>
    <col min="3" max="3" width="55.425781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6.5" x14ac:dyDescent="0.25">
      <c r="A5" s="30" t="s">
        <v>253</v>
      </c>
      <c r="B5" s="30" t="s">
        <v>209</v>
      </c>
      <c r="C5" s="1"/>
    </row>
    <row r="6" spans="1:3" ht="110.25" x14ac:dyDescent="0.25">
      <c r="A6" s="123" t="s">
        <v>3</v>
      </c>
      <c r="B6" s="124" t="s">
        <v>4</v>
      </c>
      <c r="C6" s="123" t="s">
        <v>5</v>
      </c>
    </row>
    <row r="7" spans="1:3" ht="15.75" x14ac:dyDescent="0.25">
      <c r="A7" s="24"/>
      <c r="B7" s="25"/>
      <c r="C7" s="26"/>
    </row>
    <row r="8" spans="1:3" ht="18" x14ac:dyDescent="0.25">
      <c r="A8" s="32"/>
      <c r="B8" s="33" t="s">
        <v>6</v>
      </c>
      <c r="C8" s="34"/>
    </row>
    <row r="9" spans="1:3" ht="18" x14ac:dyDescent="0.25">
      <c r="A9" s="35"/>
      <c r="B9" s="36" t="s">
        <v>7</v>
      </c>
      <c r="C9" s="37"/>
    </row>
    <row r="10" spans="1:3" ht="78.75" x14ac:dyDescent="0.25">
      <c r="A10" s="125" t="s">
        <v>8</v>
      </c>
      <c r="B10" s="126">
        <v>4</v>
      </c>
      <c r="C10" s="127"/>
    </row>
    <row r="11" spans="1:3" ht="78.75" x14ac:dyDescent="0.25">
      <c r="A11" s="125" t="s">
        <v>9</v>
      </c>
      <c r="B11" s="126">
        <v>3</v>
      </c>
      <c r="C11" s="127"/>
    </row>
    <row r="12" spans="1:3" ht="78.75" x14ac:dyDescent="0.25">
      <c r="A12" s="125" t="s">
        <v>10</v>
      </c>
      <c r="B12" s="126">
        <v>4</v>
      </c>
      <c r="C12" s="127"/>
    </row>
    <row r="13" spans="1:3" ht="94.5" x14ac:dyDescent="0.25">
      <c r="A13" s="125" t="s">
        <v>11</v>
      </c>
      <c r="B13" s="126">
        <v>3</v>
      </c>
      <c r="C13" s="127"/>
    </row>
    <row r="14" spans="1:3" ht="63" x14ac:dyDescent="0.25">
      <c r="A14" s="125" t="s">
        <v>12</v>
      </c>
      <c r="B14" s="126">
        <v>4</v>
      </c>
      <c r="C14" s="127"/>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29" t="s">
        <v>14</v>
      </c>
      <c r="B18" s="130">
        <v>4</v>
      </c>
      <c r="C18" s="131"/>
    </row>
    <row r="19" spans="1:3" ht="78.75" x14ac:dyDescent="0.25">
      <c r="A19" s="129" t="s">
        <v>15</v>
      </c>
      <c r="B19" s="130">
        <v>4</v>
      </c>
      <c r="C19" s="131"/>
    </row>
    <row r="20" spans="1:3" ht="78.75" x14ac:dyDescent="0.25">
      <c r="A20" s="129" t="s">
        <v>16</v>
      </c>
      <c r="B20" s="130">
        <v>4</v>
      </c>
      <c r="C20" s="131"/>
    </row>
    <row r="21" spans="1:3" ht="47.25" x14ac:dyDescent="0.25">
      <c r="A21" s="132" t="s">
        <v>17</v>
      </c>
      <c r="B21" s="130">
        <v>3</v>
      </c>
      <c r="C21" s="131"/>
    </row>
    <row r="22" spans="1:3" ht="63" x14ac:dyDescent="0.25">
      <c r="A22" s="129" t="s">
        <v>18</v>
      </c>
      <c r="B22" s="130">
        <v>4</v>
      </c>
      <c r="C22" s="131"/>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33" t="s">
        <v>21</v>
      </c>
      <c r="B26" s="134">
        <v>4</v>
      </c>
      <c r="C26" s="135"/>
    </row>
    <row r="27" spans="1:3" ht="63" x14ac:dyDescent="0.25">
      <c r="A27" s="133" t="s">
        <v>22</v>
      </c>
      <c r="B27" s="134">
        <v>3</v>
      </c>
      <c r="C27" s="135"/>
    </row>
    <row r="28" spans="1:3" ht="78.75" x14ac:dyDescent="0.25">
      <c r="A28" s="133" t="s">
        <v>23</v>
      </c>
      <c r="B28" s="134">
        <v>4</v>
      </c>
      <c r="C28" s="135"/>
    </row>
    <row r="29" spans="1:3" ht="63" x14ac:dyDescent="0.25">
      <c r="A29" s="133" t="s">
        <v>24</v>
      </c>
      <c r="B29" s="134">
        <v>4</v>
      </c>
      <c r="C29" s="135"/>
    </row>
    <row r="30" spans="1:3" ht="15.75" x14ac:dyDescent="0.25">
      <c r="A30" s="27"/>
      <c r="B30" s="28"/>
      <c r="C30" s="29"/>
    </row>
    <row r="31" spans="1:3" ht="18" x14ac:dyDescent="0.25">
      <c r="A31" s="51"/>
      <c r="B31" s="52" t="s">
        <v>25</v>
      </c>
      <c r="C31" s="53"/>
    </row>
    <row r="32" spans="1:3" ht="15.75" x14ac:dyDescent="0.25">
      <c r="A32" s="54"/>
      <c r="B32" s="55" t="s">
        <v>26</v>
      </c>
      <c r="C32" s="56"/>
    </row>
    <row r="33" spans="1:3" ht="63" x14ac:dyDescent="0.25">
      <c r="A33" s="136" t="s">
        <v>27</v>
      </c>
      <c r="B33" s="137">
        <v>4</v>
      </c>
      <c r="C33" s="138"/>
    </row>
    <row r="34" spans="1:3" ht="63" x14ac:dyDescent="0.25">
      <c r="A34" s="136" t="s">
        <v>28</v>
      </c>
      <c r="B34" s="137">
        <v>4</v>
      </c>
      <c r="C34" s="138"/>
    </row>
    <row r="35" spans="1:3" ht="63" x14ac:dyDescent="0.25">
      <c r="A35" s="136" t="s">
        <v>29</v>
      </c>
      <c r="B35" s="137">
        <v>4</v>
      </c>
      <c r="C35" s="138"/>
    </row>
    <row r="36" spans="1:3" ht="78.75" x14ac:dyDescent="0.25">
      <c r="A36" s="136" t="s">
        <v>30</v>
      </c>
      <c r="B36" s="137">
        <v>3</v>
      </c>
      <c r="C36" s="138"/>
    </row>
    <row r="37" spans="1:3" ht="15.75" x14ac:dyDescent="0.25">
      <c r="A37" s="27"/>
      <c r="B37" s="28"/>
      <c r="C37" s="29"/>
    </row>
    <row r="38" spans="1:3" ht="18" x14ac:dyDescent="0.25">
      <c r="A38" s="57"/>
      <c r="B38" s="58" t="s">
        <v>1</v>
      </c>
      <c r="C38" s="59"/>
    </row>
    <row r="39" spans="1:3" ht="15.75" x14ac:dyDescent="0.25">
      <c r="A39" s="60"/>
      <c r="B39" s="61" t="s">
        <v>31</v>
      </c>
      <c r="C39" s="62"/>
    </row>
    <row r="40" spans="1:3" ht="15.75" x14ac:dyDescent="0.25">
      <c r="A40" s="155" t="s">
        <v>32</v>
      </c>
      <c r="B40" s="156"/>
      <c r="C40" s="157"/>
    </row>
    <row r="41" spans="1:3" ht="15.75" x14ac:dyDescent="0.25">
      <c r="A41" s="139" t="s">
        <v>33</v>
      </c>
      <c r="B41" s="140">
        <v>3</v>
      </c>
      <c r="C41" s="141"/>
    </row>
    <row r="42" spans="1:3" ht="15.75" x14ac:dyDescent="0.25">
      <c r="A42" s="139" t="s">
        <v>34</v>
      </c>
      <c r="B42" s="140">
        <v>3</v>
      </c>
      <c r="C42" s="141"/>
    </row>
    <row r="43" spans="1:3" ht="15.75" x14ac:dyDescent="0.25">
      <c r="A43" s="155" t="s">
        <v>35</v>
      </c>
      <c r="B43" s="156"/>
      <c r="C43" s="157"/>
    </row>
    <row r="44" spans="1:3" ht="15.75" x14ac:dyDescent="0.25">
      <c r="A44" s="139" t="s">
        <v>36</v>
      </c>
      <c r="B44" s="140">
        <v>3</v>
      </c>
      <c r="C44" s="141"/>
    </row>
    <row r="45" spans="1:3" ht="15.75" x14ac:dyDescent="0.25">
      <c r="A45" s="139" t="s">
        <v>37</v>
      </c>
      <c r="B45" s="140">
        <v>3</v>
      </c>
      <c r="C45" s="141"/>
    </row>
    <row r="46" spans="1:3" ht="31.5" x14ac:dyDescent="0.25">
      <c r="A46" s="139" t="s">
        <v>38</v>
      </c>
      <c r="B46" s="140">
        <v>2</v>
      </c>
      <c r="C46" s="141"/>
    </row>
    <row r="47" spans="1:3" ht="31.5" x14ac:dyDescent="0.25">
      <c r="A47" s="139" t="s">
        <v>39</v>
      </c>
      <c r="B47" s="140">
        <v>2</v>
      </c>
      <c r="C47" s="141"/>
    </row>
    <row r="48" spans="1:3" ht="31.5" x14ac:dyDescent="0.25">
      <c r="A48" s="139" t="s">
        <v>40</v>
      </c>
      <c r="B48" s="140">
        <v>2</v>
      </c>
      <c r="C48" s="141"/>
    </row>
    <row r="49" spans="1:3" ht="31.5" x14ac:dyDescent="0.25">
      <c r="A49" s="139" t="s">
        <v>41</v>
      </c>
      <c r="B49" s="140">
        <v>2</v>
      </c>
      <c r="C49" s="141"/>
    </row>
    <row r="50" spans="1:3" ht="31.5" x14ac:dyDescent="0.25">
      <c r="A50" s="139" t="s">
        <v>42</v>
      </c>
      <c r="B50" s="140">
        <v>2</v>
      </c>
      <c r="C50" s="140"/>
    </row>
  </sheetData>
  <mergeCells count="2">
    <mergeCell ref="A40:C40"/>
    <mergeCell ref="A43:C43"/>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D30" sqref="D30"/>
    </sheetView>
  </sheetViews>
  <sheetFormatPr defaultRowHeight="15" x14ac:dyDescent="0.25"/>
  <cols>
    <col min="1" max="1" width="13.42578125" customWidth="1"/>
    <col min="2" max="2" width="24.85546875" customWidth="1"/>
    <col min="3" max="3" width="22.7109375" customWidth="1"/>
    <col min="4" max="4" width="13.7109375" customWidth="1"/>
    <col min="5" max="5" width="22.5703125" customWidth="1"/>
    <col min="6" max="6" width="14.85546875" customWidth="1"/>
    <col min="7" max="7" width="21.42578125" customWidth="1"/>
    <col min="8" max="8" width="13.85546875" customWidth="1"/>
    <col min="9" max="9" width="22.42578125" customWidth="1"/>
    <col min="10" max="10" width="27.140625" customWidth="1"/>
    <col min="11" max="11" width="29.28515625" customWidth="1"/>
    <col min="12" max="12" width="22.85546875" customWidth="1"/>
    <col min="13" max="13" width="26.42578125" customWidth="1"/>
    <col min="14" max="14" width="26.28515625" customWidth="1"/>
    <col min="15" max="15" width="32.28515625" customWidth="1"/>
    <col min="16" max="25" width="35.140625" customWidth="1"/>
    <col min="26" max="28" width="35.140625" bestFit="1" customWidth="1"/>
  </cols>
  <sheetData>
    <row r="1" spans="1:6" x14ac:dyDescent="0.25">
      <c r="A1" s="77" t="s">
        <v>43</v>
      </c>
      <c r="B1" t="s">
        <v>245</v>
      </c>
    </row>
    <row r="3" spans="1:6" ht="135" x14ac:dyDescent="0.25">
      <c r="A3" s="77" t="s">
        <v>100</v>
      </c>
      <c r="B3" s="1" t="s">
        <v>94</v>
      </c>
      <c r="C3" s="1" t="s">
        <v>95</v>
      </c>
      <c r="D3" t="s">
        <v>91</v>
      </c>
      <c r="E3" t="s">
        <v>92</v>
      </c>
      <c r="F3" s="1" t="s">
        <v>93</v>
      </c>
    </row>
    <row r="4" spans="1:6" x14ac:dyDescent="0.25">
      <c r="A4" s="78" t="s">
        <v>123</v>
      </c>
      <c r="B4" s="79">
        <v>1</v>
      </c>
      <c r="C4" s="79">
        <v>2</v>
      </c>
      <c r="D4" s="79">
        <v>1</v>
      </c>
      <c r="E4" s="79">
        <v>1</v>
      </c>
      <c r="F4" s="79">
        <v>2</v>
      </c>
    </row>
    <row r="5" spans="1:6" x14ac:dyDescent="0.25">
      <c r="A5" s="78" t="s">
        <v>136</v>
      </c>
      <c r="B5" s="79">
        <v>3</v>
      </c>
      <c r="C5" s="79">
        <v>4</v>
      </c>
      <c r="D5" s="79">
        <v>4</v>
      </c>
      <c r="E5" s="79">
        <v>3</v>
      </c>
      <c r="F5" s="79">
        <v>4</v>
      </c>
    </row>
    <row r="6" spans="1:6" x14ac:dyDescent="0.25">
      <c r="A6" s="78" t="s">
        <v>90</v>
      </c>
      <c r="B6" s="79">
        <v>4</v>
      </c>
      <c r="C6" s="79">
        <v>6</v>
      </c>
      <c r="D6" s="79">
        <v>5</v>
      </c>
      <c r="E6" s="79">
        <v>4</v>
      </c>
      <c r="F6" s="79">
        <v>6</v>
      </c>
    </row>
    <row r="8" spans="1:6" x14ac:dyDescent="0.25">
      <c r="A8" s="77" t="s">
        <v>43</v>
      </c>
      <c r="B8" t="s">
        <v>245</v>
      </c>
    </row>
    <row r="10" spans="1:6" x14ac:dyDescent="0.25">
      <c r="A10" s="77" t="s">
        <v>100</v>
      </c>
      <c r="B10" t="s">
        <v>101</v>
      </c>
      <c r="C10" t="s">
        <v>102</v>
      </c>
      <c r="D10" t="s">
        <v>103</v>
      </c>
      <c r="E10" t="s">
        <v>104</v>
      </c>
      <c r="F10" t="s">
        <v>105</v>
      </c>
    </row>
    <row r="11" spans="1:6" x14ac:dyDescent="0.25">
      <c r="A11" s="78" t="s">
        <v>123</v>
      </c>
      <c r="B11" s="79">
        <v>1</v>
      </c>
      <c r="C11" s="79">
        <v>1</v>
      </c>
      <c r="D11" s="79">
        <v>1</v>
      </c>
      <c r="E11" s="79">
        <v>1</v>
      </c>
      <c r="F11" s="79">
        <v>1</v>
      </c>
    </row>
    <row r="12" spans="1:6" x14ac:dyDescent="0.25">
      <c r="A12" s="78" t="s">
        <v>136</v>
      </c>
      <c r="B12" s="79">
        <v>4</v>
      </c>
      <c r="C12" s="79">
        <v>4</v>
      </c>
      <c r="D12" s="79">
        <v>4</v>
      </c>
      <c r="E12" s="79">
        <v>3</v>
      </c>
      <c r="F12" s="79">
        <v>4</v>
      </c>
    </row>
    <row r="13" spans="1:6" x14ac:dyDescent="0.25">
      <c r="A13" s="78" t="s">
        <v>90</v>
      </c>
      <c r="B13" s="79">
        <v>5</v>
      </c>
      <c r="C13" s="79">
        <v>5</v>
      </c>
      <c r="D13" s="79">
        <v>5</v>
      </c>
      <c r="E13" s="79">
        <v>4</v>
      </c>
      <c r="F13" s="79">
        <v>5</v>
      </c>
    </row>
    <row r="14" spans="1:6" x14ac:dyDescent="0.25">
      <c r="A14" s="77" t="s">
        <v>43</v>
      </c>
      <c r="B14" t="s">
        <v>245</v>
      </c>
    </row>
    <row r="16" spans="1:6" x14ac:dyDescent="0.25">
      <c r="A16" s="77" t="s">
        <v>100</v>
      </c>
      <c r="B16" t="s">
        <v>106</v>
      </c>
      <c r="C16" t="s">
        <v>107</v>
      </c>
      <c r="D16" t="s">
        <v>108</v>
      </c>
      <c r="E16" t="s">
        <v>109</v>
      </c>
    </row>
    <row r="17" spans="1:10" x14ac:dyDescent="0.25">
      <c r="A17" s="78" t="s">
        <v>123</v>
      </c>
      <c r="B17" s="79">
        <v>1</v>
      </c>
      <c r="C17" s="79">
        <v>1</v>
      </c>
      <c r="D17" s="79">
        <v>1</v>
      </c>
      <c r="E17" s="79">
        <v>1</v>
      </c>
    </row>
    <row r="18" spans="1:10" x14ac:dyDescent="0.25">
      <c r="A18" s="78" t="s">
        <v>136</v>
      </c>
      <c r="B18" s="79">
        <v>4</v>
      </c>
      <c r="C18" s="79">
        <v>4</v>
      </c>
      <c r="D18" s="79">
        <v>4</v>
      </c>
      <c r="E18" s="79">
        <v>4</v>
      </c>
    </row>
    <row r="19" spans="1:10" x14ac:dyDescent="0.25">
      <c r="A19" s="78" t="s">
        <v>90</v>
      </c>
      <c r="B19" s="79">
        <v>5</v>
      </c>
      <c r="C19" s="79">
        <v>5</v>
      </c>
      <c r="D19" s="79">
        <v>5</v>
      </c>
      <c r="E19" s="79">
        <v>5</v>
      </c>
    </row>
    <row r="21" spans="1:10" x14ac:dyDescent="0.25">
      <c r="A21" s="77" t="s">
        <v>43</v>
      </c>
      <c r="B21" t="s">
        <v>245</v>
      </c>
    </row>
    <row r="23" spans="1:10" x14ac:dyDescent="0.25">
      <c r="A23" s="77" t="s">
        <v>100</v>
      </c>
      <c r="B23" t="s">
        <v>110</v>
      </c>
      <c r="C23" t="s">
        <v>111</v>
      </c>
      <c r="D23" t="s">
        <v>112</v>
      </c>
      <c r="E23" t="s">
        <v>113</v>
      </c>
    </row>
    <row r="24" spans="1:10" x14ac:dyDescent="0.25">
      <c r="A24" s="78" t="s">
        <v>123</v>
      </c>
      <c r="B24" s="79">
        <v>1</v>
      </c>
      <c r="C24" s="79">
        <v>1</v>
      </c>
      <c r="D24" s="79">
        <v>1</v>
      </c>
      <c r="E24" s="79">
        <v>1</v>
      </c>
    </row>
    <row r="25" spans="1:10" x14ac:dyDescent="0.25">
      <c r="A25" s="78" t="s">
        <v>136</v>
      </c>
      <c r="B25" s="79">
        <v>4</v>
      </c>
      <c r="C25" s="79">
        <v>4</v>
      </c>
      <c r="D25" s="79">
        <v>4</v>
      </c>
      <c r="E25" s="79">
        <v>3</v>
      </c>
    </row>
    <row r="26" spans="1:10" x14ac:dyDescent="0.25">
      <c r="A26" s="78" t="s">
        <v>90</v>
      </c>
      <c r="B26" s="79">
        <v>5</v>
      </c>
      <c r="C26" s="79">
        <v>5</v>
      </c>
      <c r="D26" s="79">
        <v>5</v>
      </c>
      <c r="E26" s="79">
        <v>4</v>
      </c>
    </row>
    <row r="30" spans="1:10" x14ac:dyDescent="0.25">
      <c r="B30" s="79"/>
    </row>
    <row r="31" spans="1:10" x14ac:dyDescent="0.25">
      <c r="A31" s="78"/>
      <c r="B31" s="79"/>
      <c r="C31" s="79"/>
      <c r="D31" s="79"/>
      <c r="E31" s="79"/>
      <c r="F31" s="79"/>
      <c r="G31" s="79"/>
      <c r="H31" s="79"/>
      <c r="I31" s="79"/>
      <c r="J31" s="79"/>
    </row>
  </sheetData>
  <pageMargins left="0.7" right="0.7" top="0.75" bottom="0.75" header="0.3" footer="0.3"/>
  <drawing r:id="rId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G33" sqref="G33"/>
    </sheetView>
  </sheetViews>
  <sheetFormatPr defaultRowHeight="15" x14ac:dyDescent="0.25"/>
  <cols>
    <col min="1" max="2" width="13.42578125" customWidth="1"/>
    <col min="3" max="3" width="12.28515625" customWidth="1"/>
    <col min="4" max="4" width="19.28515625" customWidth="1"/>
    <col min="5" max="5" width="24.28515625" customWidth="1"/>
    <col min="6" max="6" width="17.85546875" customWidth="1"/>
    <col min="7" max="7" width="21.42578125" customWidth="1"/>
    <col min="8" max="8" width="13.85546875" customWidth="1"/>
    <col min="9" max="9" width="22.42578125" customWidth="1"/>
    <col min="10" max="10" width="27.140625" customWidth="1"/>
  </cols>
  <sheetData>
    <row r="1" spans="1:6" x14ac:dyDescent="0.25">
      <c r="A1" s="77" t="s">
        <v>43</v>
      </c>
      <c r="B1" t="s">
        <v>223</v>
      </c>
    </row>
    <row r="3" spans="1:6" x14ac:dyDescent="0.25">
      <c r="A3" s="77" t="s">
        <v>100</v>
      </c>
      <c r="B3" t="s">
        <v>91</v>
      </c>
      <c r="C3" t="s">
        <v>92</v>
      </c>
      <c r="D3" t="s">
        <v>93</v>
      </c>
      <c r="E3" t="s">
        <v>94</v>
      </c>
      <c r="F3" t="s">
        <v>95</v>
      </c>
    </row>
    <row r="4" spans="1:6" x14ac:dyDescent="0.25">
      <c r="A4" s="78" t="s">
        <v>123</v>
      </c>
      <c r="B4" s="79">
        <v>1</v>
      </c>
      <c r="C4" s="79">
        <v>1</v>
      </c>
      <c r="D4" s="79">
        <v>2</v>
      </c>
      <c r="E4" s="79">
        <v>1</v>
      </c>
      <c r="F4" s="79">
        <v>2</v>
      </c>
    </row>
    <row r="5" spans="1:6" x14ac:dyDescent="0.25">
      <c r="A5" s="78" t="s">
        <v>136</v>
      </c>
      <c r="B5" s="79">
        <v>4</v>
      </c>
      <c r="C5" s="79">
        <v>3</v>
      </c>
      <c r="D5" s="79">
        <v>4</v>
      </c>
      <c r="E5" s="79">
        <v>3</v>
      </c>
      <c r="F5" s="79">
        <v>4</v>
      </c>
    </row>
    <row r="6" spans="1:6" x14ac:dyDescent="0.25">
      <c r="A6" s="78" t="s">
        <v>187</v>
      </c>
      <c r="B6" s="79">
        <v>4</v>
      </c>
      <c r="C6" s="79">
        <v>3</v>
      </c>
      <c r="D6" s="79">
        <v>4</v>
      </c>
      <c r="E6" s="79">
        <v>3</v>
      </c>
      <c r="F6" s="79">
        <v>4</v>
      </c>
    </row>
    <row r="7" spans="1:6" x14ac:dyDescent="0.25">
      <c r="A7" s="78" t="s">
        <v>90</v>
      </c>
      <c r="B7" s="79">
        <v>9</v>
      </c>
      <c r="C7" s="79">
        <v>7</v>
      </c>
      <c r="D7" s="79">
        <v>10</v>
      </c>
      <c r="E7" s="79">
        <v>7</v>
      </c>
      <c r="F7" s="79">
        <v>10</v>
      </c>
    </row>
    <row r="9" spans="1:6" x14ac:dyDescent="0.25">
      <c r="A9" s="77" t="s">
        <v>43</v>
      </c>
      <c r="B9" t="s">
        <v>223</v>
      </c>
    </row>
    <row r="11" spans="1:6" x14ac:dyDescent="0.25">
      <c r="A11" s="77" t="s">
        <v>100</v>
      </c>
      <c r="B11" t="s">
        <v>101</v>
      </c>
      <c r="C11" t="s">
        <v>102</v>
      </c>
      <c r="D11" t="s">
        <v>103</v>
      </c>
      <c r="E11" t="s">
        <v>104</v>
      </c>
      <c r="F11" t="s">
        <v>222</v>
      </c>
    </row>
    <row r="12" spans="1:6" x14ac:dyDescent="0.25">
      <c r="A12" s="78" t="s">
        <v>123</v>
      </c>
      <c r="B12" s="79">
        <v>1</v>
      </c>
      <c r="C12" s="79">
        <v>1</v>
      </c>
      <c r="D12" s="79">
        <v>1</v>
      </c>
      <c r="E12" s="79">
        <v>1</v>
      </c>
      <c r="F12" s="79">
        <v>1</v>
      </c>
    </row>
    <row r="13" spans="1:6" x14ac:dyDescent="0.25">
      <c r="A13" s="78" t="s">
        <v>136</v>
      </c>
      <c r="B13" s="79">
        <v>4</v>
      </c>
      <c r="C13" s="79">
        <v>4</v>
      </c>
      <c r="D13" s="79">
        <v>4</v>
      </c>
      <c r="E13" s="79">
        <v>3</v>
      </c>
      <c r="F13" s="79">
        <v>4</v>
      </c>
    </row>
    <row r="14" spans="1:6" x14ac:dyDescent="0.25">
      <c r="A14" s="78" t="s">
        <v>187</v>
      </c>
      <c r="B14" s="79">
        <v>4</v>
      </c>
      <c r="C14" s="79">
        <v>4</v>
      </c>
      <c r="D14" s="79">
        <v>4</v>
      </c>
      <c r="E14" s="79">
        <v>3</v>
      </c>
      <c r="F14" s="79">
        <v>4</v>
      </c>
    </row>
    <row r="15" spans="1:6" x14ac:dyDescent="0.25">
      <c r="A15" s="78" t="s">
        <v>90</v>
      </c>
      <c r="B15" s="79">
        <v>9</v>
      </c>
      <c r="C15" s="79">
        <v>9</v>
      </c>
      <c r="D15" s="79">
        <v>9</v>
      </c>
      <c r="E15" s="79">
        <v>7</v>
      </c>
      <c r="F15" s="79">
        <v>9</v>
      </c>
    </row>
    <row r="17" spans="1:5" x14ac:dyDescent="0.25">
      <c r="A17" s="77" t="s">
        <v>43</v>
      </c>
      <c r="B17" t="s">
        <v>223</v>
      </c>
    </row>
    <row r="19" spans="1:5" x14ac:dyDescent="0.25">
      <c r="A19" s="77" t="s">
        <v>100</v>
      </c>
      <c r="B19" t="s">
        <v>106</v>
      </c>
      <c r="C19" t="s">
        <v>107</v>
      </c>
      <c r="D19" t="s">
        <v>224</v>
      </c>
      <c r="E19" t="s">
        <v>109</v>
      </c>
    </row>
    <row r="20" spans="1:5" x14ac:dyDescent="0.25">
      <c r="A20" s="78" t="s">
        <v>123</v>
      </c>
      <c r="B20" s="79">
        <v>1</v>
      </c>
      <c r="C20" s="79">
        <v>1</v>
      </c>
      <c r="D20" s="79">
        <v>1</v>
      </c>
      <c r="E20" s="79">
        <v>1</v>
      </c>
    </row>
    <row r="21" spans="1:5" x14ac:dyDescent="0.25">
      <c r="A21" s="78" t="s">
        <v>136</v>
      </c>
      <c r="B21" s="79">
        <v>4</v>
      </c>
      <c r="C21" s="79">
        <v>4</v>
      </c>
      <c r="D21" s="79">
        <v>4</v>
      </c>
      <c r="E21" s="79">
        <v>4</v>
      </c>
    </row>
    <row r="22" spans="1:5" x14ac:dyDescent="0.25">
      <c r="A22" s="78" t="s">
        <v>187</v>
      </c>
      <c r="B22" s="79">
        <v>4</v>
      </c>
      <c r="C22" s="79">
        <v>3</v>
      </c>
      <c r="D22" s="79">
        <v>4</v>
      </c>
      <c r="E22" s="79">
        <v>4</v>
      </c>
    </row>
    <row r="23" spans="1:5" x14ac:dyDescent="0.25">
      <c r="A23" s="78" t="s">
        <v>90</v>
      </c>
      <c r="B23" s="79">
        <v>9</v>
      </c>
      <c r="C23" s="79">
        <v>8</v>
      </c>
      <c r="D23" s="79">
        <v>9</v>
      </c>
      <c r="E23" s="79">
        <v>9</v>
      </c>
    </row>
    <row r="26" spans="1:5" x14ac:dyDescent="0.25">
      <c r="A26" s="77" t="s">
        <v>43</v>
      </c>
      <c r="B26" t="s">
        <v>223</v>
      </c>
    </row>
    <row r="28" spans="1:5" x14ac:dyDescent="0.25">
      <c r="A28" s="77" t="s">
        <v>100</v>
      </c>
      <c r="B28" t="s">
        <v>225</v>
      </c>
      <c r="C28" t="s">
        <v>231</v>
      </c>
      <c r="D28" t="s">
        <v>112</v>
      </c>
      <c r="E28" t="s">
        <v>232</v>
      </c>
    </row>
    <row r="29" spans="1:5" x14ac:dyDescent="0.25">
      <c r="A29" s="78" t="s">
        <v>123</v>
      </c>
      <c r="B29" s="79">
        <v>1</v>
      </c>
      <c r="C29" s="79">
        <v>1</v>
      </c>
      <c r="D29" s="79">
        <v>1</v>
      </c>
      <c r="E29" s="79">
        <v>1</v>
      </c>
    </row>
    <row r="30" spans="1:5" x14ac:dyDescent="0.25">
      <c r="A30" s="78" t="s">
        <v>136</v>
      </c>
      <c r="B30" s="79">
        <v>4</v>
      </c>
      <c r="C30" s="79">
        <v>4</v>
      </c>
      <c r="D30" s="79">
        <v>4</v>
      </c>
      <c r="E30" s="79">
        <v>3</v>
      </c>
    </row>
    <row r="31" spans="1:5" x14ac:dyDescent="0.25">
      <c r="A31" s="78" t="s">
        <v>187</v>
      </c>
      <c r="B31" s="79">
        <v>4</v>
      </c>
      <c r="C31" s="79">
        <v>4</v>
      </c>
      <c r="D31" s="79">
        <v>4</v>
      </c>
      <c r="E31" s="79">
        <v>3</v>
      </c>
    </row>
    <row r="32" spans="1:5" x14ac:dyDescent="0.25">
      <c r="A32" s="78" t="s">
        <v>90</v>
      </c>
      <c r="B32" s="79">
        <v>9</v>
      </c>
      <c r="C32" s="79">
        <v>9</v>
      </c>
      <c r="D32" s="79">
        <v>9</v>
      </c>
      <c r="E32" s="79">
        <v>7</v>
      </c>
    </row>
    <row r="34" spans="1:10" x14ac:dyDescent="0.25">
      <c r="A34" s="77" t="s">
        <v>43</v>
      </c>
      <c r="B34" t="s">
        <v>223</v>
      </c>
    </row>
    <row r="36" spans="1:10" x14ac:dyDescent="0.25">
      <c r="A36" s="77" t="s">
        <v>100</v>
      </c>
      <c r="B36" t="s">
        <v>114</v>
      </c>
      <c r="C36" t="s">
        <v>115</v>
      </c>
      <c r="D36" t="s">
        <v>125</v>
      </c>
      <c r="E36" t="s">
        <v>117</v>
      </c>
      <c r="F36" t="s">
        <v>118</v>
      </c>
      <c r="G36" t="s">
        <v>119</v>
      </c>
      <c r="H36" t="s">
        <v>120</v>
      </c>
      <c r="I36" t="s">
        <v>121</v>
      </c>
      <c r="J36" t="s">
        <v>122</v>
      </c>
    </row>
    <row r="37" spans="1:10" x14ac:dyDescent="0.25">
      <c r="A37" s="78" t="s">
        <v>123</v>
      </c>
      <c r="B37" s="79">
        <v>1</v>
      </c>
      <c r="C37" s="79">
        <v>1</v>
      </c>
      <c r="D37" s="79">
        <v>1</v>
      </c>
      <c r="E37" s="79">
        <v>1</v>
      </c>
      <c r="F37" s="79">
        <v>1</v>
      </c>
      <c r="G37" s="79">
        <v>1</v>
      </c>
      <c r="H37" s="79">
        <v>1</v>
      </c>
      <c r="I37" s="79">
        <v>1</v>
      </c>
      <c r="J37" s="79">
        <v>1</v>
      </c>
    </row>
    <row r="38" spans="1:10" x14ac:dyDescent="0.25">
      <c r="A38" s="78" t="s">
        <v>136</v>
      </c>
      <c r="B38" s="79">
        <v>3</v>
      </c>
      <c r="C38" s="79">
        <v>3</v>
      </c>
      <c r="D38" s="79">
        <v>3</v>
      </c>
      <c r="E38" s="79">
        <v>3</v>
      </c>
      <c r="F38" s="79">
        <v>1</v>
      </c>
      <c r="G38" s="79">
        <v>1</v>
      </c>
      <c r="H38" s="79">
        <v>1</v>
      </c>
      <c r="I38" s="79">
        <v>1</v>
      </c>
      <c r="J38" s="79">
        <v>1</v>
      </c>
    </row>
    <row r="39" spans="1:10" x14ac:dyDescent="0.25">
      <c r="A39" s="78" t="s">
        <v>187</v>
      </c>
      <c r="B39" s="79">
        <v>3</v>
      </c>
      <c r="C39" s="79">
        <v>3</v>
      </c>
      <c r="D39" s="79">
        <v>3</v>
      </c>
      <c r="E39" s="79">
        <v>3</v>
      </c>
      <c r="F39" s="79">
        <v>2</v>
      </c>
      <c r="G39" s="79">
        <v>2</v>
      </c>
      <c r="H39" s="79">
        <v>2</v>
      </c>
      <c r="I39" s="79">
        <v>2</v>
      </c>
      <c r="J39" s="79">
        <v>2</v>
      </c>
    </row>
    <row r="40" spans="1:10" x14ac:dyDescent="0.25">
      <c r="A40" s="78" t="s">
        <v>90</v>
      </c>
      <c r="B40" s="79">
        <v>7</v>
      </c>
      <c r="C40" s="79">
        <v>7</v>
      </c>
      <c r="D40" s="79">
        <v>7</v>
      </c>
      <c r="E40" s="79">
        <v>7</v>
      </c>
      <c r="F40" s="79">
        <v>4</v>
      </c>
      <c r="G40" s="79">
        <v>4</v>
      </c>
      <c r="H40" s="79">
        <v>4</v>
      </c>
      <c r="I40" s="79">
        <v>4</v>
      </c>
      <c r="J40" s="79">
        <v>4</v>
      </c>
    </row>
  </sheetData>
  <pageMargins left="0.7" right="0.7" top="0.75" bottom="0.75" header="0.3" footer="0.3"/>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A5" sqref="A5"/>
    </sheetView>
  </sheetViews>
  <sheetFormatPr defaultRowHeight="15" x14ac:dyDescent="0.25"/>
  <cols>
    <col min="1" max="1" width="57.85546875" customWidth="1"/>
    <col min="2" max="2" width="27" customWidth="1"/>
    <col min="3" max="3" width="51.1406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6.5" x14ac:dyDescent="0.25">
      <c r="A5" s="30" t="s">
        <v>238</v>
      </c>
      <c r="B5" s="30" t="s">
        <v>123</v>
      </c>
      <c r="C5" s="1"/>
    </row>
    <row r="6" spans="1:3" ht="110.25" x14ac:dyDescent="0.25">
      <c r="A6" s="8" t="s">
        <v>3</v>
      </c>
      <c r="B6" s="9" t="s">
        <v>4</v>
      </c>
      <c r="C6" s="8" t="s">
        <v>5</v>
      </c>
    </row>
    <row r="7" spans="1:3" ht="15.75" x14ac:dyDescent="0.25">
      <c r="A7" s="24"/>
      <c r="B7" s="25"/>
      <c r="C7" s="26"/>
    </row>
    <row r="8" spans="1:3" ht="18" x14ac:dyDescent="0.25">
      <c r="A8" s="32"/>
      <c r="B8" s="33" t="s">
        <v>6</v>
      </c>
      <c r="C8" s="34"/>
    </row>
    <row r="9" spans="1:3" ht="18" x14ac:dyDescent="0.25">
      <c r="A9" s="35"/>
      <c r="B9" s="36" t="s">
        <v>7</v>
      </c>
      <c r="C9" s="37"/>
    </row>
    <row r="10" spans="1:3" ht="78.75" x14ac:dyDescent="0.25">
      <c r="A10" s="23" t="s">
        <v>8</v>
      </c>
      <c r="B10" s="20">
        <v>1</v>
      </c>
      <c r="C10" s="21"/>
    </row>
    <row r="11" spans="1:3" ht="78.75" x14ac:dyDescent="0.25">
      <c r="A11" s="23" t="s">
        <v>9</v>
      </c>
      <c r="B11" s="20">
        <v>1</v>
      </c>
      <c r="C11" s="21"/>
    </row>
    <row r="12" spans="1:3" ht="78.75" x14ac:dyDescent="0.25">
      <c r="A12" s="23" t="s">
        <v>10</v>
      </c>
      <c r="B12" s="20">
        <v>2</v>
      </c>
      <c r="C12" s="21"/>
    </row>
    <row r="13" spans="1:3" ht="94.5" x14ac:dyDescent="0.25">
      <c r="A13" s="23" t="s">
        <v>11</v>
      </c>
      <c r="B13" s="20">
        <v>2</v>
      </c>
      <c r="C13" s="21"/>
    </row>
    <row r="14" spans="1:3" ht="63" x14ac:dyDescent="0.25">
      <c r="A14" s="23" t="s">
        <v>12</v>
      </c>
      <c r="B14" s="69">
        <v>1</v>
      </c>
      <c r="C14" s="21"/>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7" t="s">
        <v>14</v>
      </c>
      <c r="B18" s="18">
        <v>1</v>
      </c>
      <c r="C18" s="19"/>
    </row>
    <row r="19" spans="1:3" ht="78.75" x14ac:dyDescent="0.25">
      <c r="A19" s="17" t="s">
        <v>15</v>
      </c>
      <c r="B19" s="18">
        <v>1</v>
      </c>
      <c r="C19" s="19"/>
    </row>
    <row r="20" spans="1:3" ht="78.75" x14ac:dyDescent="0.25">
      <c r="A20" s="17" t="s">
        <v>16</v>
      </c>
      <c r="B20" s="18">
        <v>1</v>
      </c>
      <c r="C20" s="19"/>
    </row>
    <row r="21" spans="1:3" ht="47.25" x14ac:dyDescent="0.25">
      <c r="A21" s="44" t="s">
        <v>17</v>
      </c>
      <c r="B21" s="18">
        <v>1</v>
      </c>
      <c r="C21" s="19"/>
    </row>
    <row r="22" spans="1:3" ht="63" x14ac:dyDescent="0.25">
      <c r="A22" s="17" t="s">
        <v>18</v>
      </c>
      <c r="B22" s="18">
        <v>1</v>
      </c>
      <c r="C22" s="19"/>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6" t="s">
        <v>21</v>
      </c>
      <c r="B26" s="11">
        <v>1</v>
      </c>
      <c r="C26" s="10"/>
    </row>
    <row r="27" spans="1:3" ht="63" x14ac:dyDescent="0.25">
      <c r="A27" s="16" t="s">
        <v>22</v>
      </c>
      <c r="B27" s="11">
        <v>1</v>
      </c>
      <c r="C27" s="10"/>
    </row>
    <row r="28" spans="1:3" ht="78.75" x14ac:dyDescent="0.25">
      <c r="A28" s="16" t="s">
        <v>23</v>
      </c>
      <c r="B28" s="11">
        <v>1</v>
      </c>
      <c r="C28" s="10"/>
    </row>
    <row r="29" spans="1:3" ht="63" x14ac:dyDescent="0.25">
      <c r="A29" s="16" t="s">
        <v>24</v>
      </c>
      <c r="B29" s="11">
        <v>1</v>
      </c>
      <c r="C29" s="10"/>
    </row>
    <row r="30" spans="1:3" ht="15.75" x14ac:dyDescent="0.25">
      <c r="A30" s="27"/>
      <c r="B30" s="28"/>
      <c r="C30" s="29"/>
    </row>
    <row r="31" spans="1:3" ht="18" x14ac:dyDescent="0.25">
      <c r="A31" s="51"/>
      <c r="B31" s="52" t="s">
        <v>25</v>
      </c>
      <c r="C31" s="53"/>
    </row>
    <row r="32" spans="1:3" ht="15.75" x14ac:dyDescent="0.25">
      <c r="A32" s="54"/>
      <c r="B32" s="55" t="s">
        <v>26</v>
      </c>
      <c r="C32" s="56"/>
    </row>
    <row r="33" spans="1:3" ht="63" x14ac:dyDescent="0.25">
      <c r="A33" s="15" t="s">
        <v>27</v>
      </c>
      <c r="B33" s="13">
        <v>1</v>
      </c>
      <c r="C33" s="12"/>
    </row>
    <row r="34" spans="1:3" ht="63" x14ac:dyDescent="0.25">
      <c r="A34" s="15" t="s">
        <v>28</v>
      </c>
      <c r="B34" s="13">
        <v>1</v>
      </c>
      <c r="C34" s="12"/>
    </row>
    <row r="35" spans="1:3" ht="63" x14ac:dyDescent="0.25">
      <c r="A35" s="15" t="s">
        <v>29</v>
      </c>
      <c r="B35" s="13">
        <v>1</v>
      </c>
      <c r="C35" s="12"/>
    </row>
    <row r="36" spans="1:3" ht="78.75" x14ac:dyDescent="0.25">
      <c r="A36" s="15" t="s">
        <v>30</v>
      </c>
      <c r="B36" s="13">
        <v>1</v>
      </c>
      <c r="C36" s="12"/>
    </row>
    <row r="37" spans="1:3" ht="15.75" x14ac:dyDescent="0.25">
      <c r="A37" s="27"/>
      <c r="B37" s="28"/>
      <c r="C37" s="29"/>
    </row>
    <row r="38" spans="1:3" ht="18" x14ac:dyDescent="0.25">
      <c r="A38" s="57"/>
      <c r="B38" s="58" t="s">
        <v>1</v>
      </c>
      <c r="C38" s="59"/>
    </row>
    <row r="39" spans="1:3" ht="15.75" x14ac:dyDescent="0.25">
      <c r="A39" s="60"/>
      <c r="B39" s="61" t="s">
        <v>31</v>
      </c>
      <c r="C39" s="62"/>
    </row>
    <row r="40" spans="1:3" ht="15.75" x14ac:dyDescent="0.25">
      <c r="A40" s="155" t="s">
        <v>32</v>
      </c>
      <c r="B40" s="156"/>
      <c r="C40" s="157"/>
    </row>
    <row r="41" spans="1:3" ht="15.75" x14ac:dyDescent="0.25">
      <c r="A41" s="14" t="s">
        <v>33</v>
      </c>
      <c r="B41" s="7">
        <v>1</v>
      </c>
      <c r="C41" s="6"/>
    </row>
    <row r="42" spans="1:3" ht="15.75" x14ac:dyDescent="0.25">
      <c r="A42" s="14" t="s">
        <v>34</v>
      </c>
      <c r="B42" s="7">
        <v>1</v>
      </c>
      <c r="C42" s="6"/>
    </row>
    <row r="43" spans="1:3" ht="15.75" x14ac:dyDescent="0.25">
      <c r="A43" s="155" t="s">
        <v>35</v>
      </c>
      <c r="B43" s="156"/>
      <c r="C43" s="157"/>
    </row>
    <row r="44" spans="1:3" ht="15.75" x14ac:dyDescent="0.25">
      <c r="A44" s="14" t="s">
        <v>36</v>
      </c>
      <c r="B44" s="7">
        <v>1</v>
      </c>
      <c r="C44" s="6"/>
    </row>
    <row r="45" spans="1:3" ht="15.75" x14ac:dyDescent="0.25">
      <c r="A45" s="14" t="s">
        <v>37</v>
      </c>
      <c r="B45" s="7">
        <v>1</v>
      </c>
      <c r="C45" s="6"/>
    </row>
    <row r="46" spans="1:3" ht="31.5" x14ac:dyDescent="0.25">
      <c r="A46" s="14" t="s">
        <v>38</v>
      </c>
      <c r="B46" s="7">
        <v>1</v>
      </c>
      <c r="C46" s="6"/>
    </row>
    <row r="47" spans="1:3" ht="31.5" x14ac:dyDescent="0.25">
      <c r="A47" s="14" t="s">
        <v>39</v>
      </c>
      <c r="B47" s="7">
        <v>1</v>
      </c>
      <c r="C47" s="6"/>
    </row>
    <row r="48" spans="1:3" ht="31.5" x14ac:dyDescent="0.25">
      <c r="A48" s="14" t="s">
        <v>40</v>
      </c>
      <c r="B48" s="7">
        <v>1</v>
      </c>
      <c r="C48" s="6"/>
    </row>
    <row r="49" spans="1:3" ht="31.5" x14ac:dyDescent="0.25">
      <c r="A49" s="14" t="s">
        <v>41</v>
      </c>
      <c r="B49" s="7">
        <v>1</v>
      </c>
      <c r="C49" s="6"/>
    </row>
    <row r="50" spans="1:3" ht="31.5" x14ac:dyDescent="0.25">
      <c r="A50" s="14" t="s">
        <v>42</v>
      </c>
      <c r="B50" s="7">
        <v>1</v>
      </c>
      <c r="C50" s="6"/>
    </row>
  </sheetData>
  <mergeCells count="2">
    <mergeCell ref="A40:C40"/>
    <mergeCell ref="A43:C4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F53"/>
  <sheetViews>
    <sheetView view="pageBreakPreview" topLeftCell="A2" zoomScaleNormal="100" zoomScaleSheetLayoutView="100" workbookViewId="0">
      <selection activeCell="A5" sqref="A5"/>
    </sheetView>
  </sheetViews>
  <sheetFormatPr defaultColWidth="8.85546875" defaultRowHeight="15" x14ac:dyDescent="0.25"/>
  <cols>
    <col min="1" max="1" width="57.85546875" style="1" customWidth="1"/>
    <col min="2" max="2" width="27" style="1" customWidth="1"/>
    <col min="3" max="3" width="51.140625" style="1" customWidth="1"/>
    <col min="4" max="5" width="8.85546875" style="1"/>
    <col min="6" max="6" width="41" style="1" customWidth="1"/>
    <col min="7" max="16384" width="8.85546875" style="1"/>
  </cols>
  <sheetData>
    <row r="5" spans="1:6" ht="16.5" x14ac:dyDescent="0.25">
      <c r="A5" s="30" t="s">
        <v>238</v>
      </c>
      <c r="B5" s="30" t="s">
        <v>53</v>
      </c>
    </row>
    <row r="6" spans="1:6" s="5" customFormat="1" ht="110.25" x14ac:dyDescent="0.25">
      <c r="A6" s="8" t="s">
        <v>3</v>
      </c>
      <c r="B6" s="9" t="s">
        <v>4</v>
      </c>
      <c r="C6" s="8" t="s">
        <v>5</v>
      </c>
      <c r="D6" s="2"/>
      <c r="F6" s="31"/>
    </row>
    <row r="7" spans="1:6" ht="15.75" hidden="1" x14ac:dyDescent="0.25">
      <c r="A7" s="24"/>
      <c r="B7" s="25"/>
      <c r="C7" s="26"/>
      <c r="D7" s="2"/>
    </row>
    <row r="8" spans="1:6" ht="17.45" customHeight="1" x14ac:dyDescent="0.25">
      <c r="A8" s="32"/>
      <c r="B8" s="33" t="s">
        <v>6</v>
      </c>
      <c r="C8" s="34"/>
      <c r="D8" s="2"/>
    </row>
    <row r="9" spans="1:6" ht="15.75" customHeight="1" x14ac:dyDescent="0.25">
      <c r="A9" s="35"/>
      <c r="B9" s="36" t="s">
        <v>7</v>
      </c>
      <c r="C9" s="37"/>
      <c r="D9" s="2"/>
    </row>
    <row r="10" spans="1:6" ht="78.75" x14ac:dyDescent="0.25">
      <c r="A10" s="23" t="s">
        <v>8</v>
      </c>
      <c r="B10" s="20">
        <v>4</v>
      </c>
      <c r="C10" s="21"/>
      <c r="D10" s="2"/>
    </row>
    <row r="11" spans="1:6" ht="78.75" x14ac:dyDescent="0.25">
      <c r="A11" s="23" t="s">
        <v>9</v>
      </c>
      <c r="B11" s="20">
        <v>2</v>
      </c>
      <c r="C11" s="21" t="s">
        <v>54</v>
      </c>
      <c r="D11" s="2"/>
    </row>
    <row r="12" spans="1:6" ht="78.75" x14ac:dyDescent="0.25">
      <c r="A12" s="23" t="s">
        <v>10</v>
      </c>
      <c r="B12" s="20">
        <v>3</v>
      </c>
      <c r="C12" s="21" t="s">
        <v>55</v>
      </c>
      <c r="D12" s="2"/>
    </row>
    <row r="13" spans="1:6" ht="94.5" x14ac:dyDescent="0.25">
      <c r="A13" s="23" t="s">
        <v>11</v>
      </c>
      <c r="B13" s="20">
        <v>3</v>
      </c>
      <c r="C13" s="21" t="s">
        <v>56</v>
      </c>
      <c r="D13" s="2"/>
    </row>
    <row r="14" spans="1:6" ht="63" x14ac:dyDescent="0.25">
      <c r="A14" s="23" t="s">
        <v>12</v>
      </c>
      <c r="B14" s="69">
        <v>2</v>
      </c>
      <c r="C14" s="21" t="s">
        <v>57</v>
      </c>
      <c r="D14" s="2"/>
    </row>
    <row r="15" spans="1:6" ht="8.1" customHeight="1" x14ac:dyDescent="0.25">
      <c r="A15" s="27"/>
      <c r="B15" s="28"/>
      <c r="C15" s="29"/>
      <c r="D15" s="2"/>
    </row>
    <row r="16" spans="1:6" ht="18" x14ac:dyDescent="0.25">
      <c r="A16" s="38"/>
      <c r="B16" s="39" t="s">
        <v>0</v>
      </c>
      <c r="C16" s="40"/>
      <c r="D16" s="2"/>
    </row>
    <row r="17" spans="1:4" ht="15.75" x14ac:dyDescent="0.25">
      <c r="A17" s="41"/>
      <c r="B17" s="42" t="s">
        <v>13</v>
      </c>
      <c r="C17" s="43"/>
      <c r="D17" s="2"/>
    </row>
    <row r="18" spans="1:4" ht="141.75" x14ac:dyDescent="0.25">
      <c r="A18" s="17" t="s">
        <v>14</v>
      </c>
      <c r="B18" s="18">
        <v>3</v>
      </c>
      <c r="C18" s="19" t="s">
        <v>58</v>
      </c>
      <c r="D18" s="2"/>
    </row>
    <row r="19" spans="1:4" ht="78.75" x14ac:dyDescent="0.25">
      <c r="A19" s="17" t="s">
        <v>15</v>
      </c>
      <c r="B19" s="18">
        <v>3</v>
      </c>
      <c r="C19" s="19" t="s">
        <v>59</v>
      </c>
      <c r="D19" s="2"/>
    </row>
    <row r="20" spans="1:4" ht="78.75" x14ac:dyDescent="0.25">
      <c r="A20" s="17" t="s">
        <v>16</v>
      </c>
      <c r="B20" s="18">
        <v>2</v>
      </c>
      <c r="C20" s="19" t="s">
        <v>60</v>
      </c>
      <c r="D20" s="2"/>
    </row>
    <row r="21" spans="1:4" ht="47.25" x14ac:dyDescent="0.25">
      <c r="A21" s="44" t="s">
        <v>17</v>
      </c>
      <c r="B21" s="18">
        <v>2</v>
      </c>
      <c r="C21" s="19" t="s">
        <v>61</v>
      </c>
      <c r="D21" s="2"/>
    </row>
    <row r="22" spans="1:4" ht="63" x14ac:dyDescent="0.25">
      <c r="A22" s="17" t="s">
        <v>18</v>
      </c>
      <c r="B22" s="18">
        <v>1</v>
      </c>
      <c r="C22" s="19"/>
      <c r="D22" s="2"/>
    </row>
    <row r="23" spans="1:4" ht="8.1" customHeight="1" x14ac:dyDescent="0.25">
      <c r="A23" s="27"/>
      <c r="B23" s="28"/>
      <c r="C23" s="29"/>
      <c r="D23" s="2"/>
    </row>
    <row r="24" spans="1:4" ht="18" x14ac:dyDescent="0.25">
      <c r="A24" s="45"/>
      <c r="B24" s="46" t="s">
        <v>19</v>
      </c>
      <c r="C24" s="47"/>
      <c r="D24" s="2"/>
    </row>
    <row r="25" spans="1:4" ht="15.75" x14ac:dyDescent="0.25">
      <c r="A25" s="48"/>
      <c r="B25" s="49" t="s">
        <v>20</v>
      </c>
      <c r="C25" s="50"/>
      <c r="D25" s="2"/>
    </row>
    <row r="26" spans="1:4" ht="78.75" x14ac:dyDescent="0.25">
      <c r="A26" s="16" t="s">
        <v>21</v>
      </c>
      <c r="B26" s="11">
        <v>3</v>
      </c>
      <c r="C26" s="10" t="s">
        <v>62</v>
      </c>
      <c r="D26" s="2"/>
    </row>
    <row r="27" spans="1:4" ht="63" x14ac:dyDescent="0.25">
      <c r="A27" s="16" t="s">
        <v>22</v>
      </c>
      <c r="B27" s="11">
        <v>3</v>
      </c>
      <c r="C27" s="10" t="s">
        <v>63</v>
      </c>
      <c r="D27" s="2"/>
    </row>
    <row r="28" spans="1:4" ht="78.75" x14ac:dyDescent="0.25">
      <c r="A28" s="16" t="s">
        <v>23</v>
      </c>
      <c r="B28" s="11">
        <v>3</v>
      </c>
      <c r="C28" s="10" t="s">
        <v>64</v>
      </c>
      <c r="D28" s="2"/>
    </row>
    <row r="29" spans="1:4" ht="63" x14ac:dyDescent="0.25">
      <c r="A29" s="16" t="s">
        <v>24</v>
      </c>
      <c r="B29" s="11">
        <v>2</v>
      </c>
      <c r="C29" s="10" t="s">
        <v>65</v>
      </c>
      <c r="D29" s="2"/>
    </row>
    <row r="30" spans="1:4" ht="7.5" customHeight="1" x14ac:dyDescent="0.25">
      <c r="A30" s="27"/>
      <c r="B30" s="28"/>
      <c r="C30" s="29"/>
      <c r="D30" s="2"/>
    </row>
    <row r="31" spans="1:4" ht="18" x14ac:dyDescent="0.25">
      <c r="A31" s="51"/>
      <c r="B31" s="52" t="s">
        <v>25</v>
      </c>
      <c r="C31" s="53"/>
      <c r="D31" s="2"/>
    </row>
    <row r="32" spans="1:4" ht="15.75" customHeight="1" x14ac:dyDescent="0.25">
      <c r="A32" s="54"/>
      <c r="B32" s="55" t="s">
        <v>26</v>
      </c>
      <c r="C32" s="56"/>
      <c r="D32" s="2"/>
    </row>
    <row r="33" spans="1:4" ht="63" x14ac:dyDescent="0.25">
      <c r="A33" s="15" t="s">
        <v>27</v>
      </c>
      <c r="B33" s="13">
        <v>4</v>
      </c>
      <c r="C33" s="12" t="s">
        <v>66</v>
      </c>
      <c r="D33" s="2"/>
    </row>
    <row r="34" spans="1:4" ht="63" x14ac:dyDescent="0.25">
      <c r="A34" s="15" t="s">
        <v>28</v>
      </c>
      <c r="B34" s="13">
        <v>3</v>
      </c>
      <c r="C34" s="12" t="s">
        <v>67</v>
      </c>
      <c r="D34" s="2"/>
    </row>
    <row r="35" spans="1:4" ht="63" x14ac:dyDescent="0.25">
      <c r="A35" s="15" t="s">
        <v>29</v>
      </c>
      <c r="B35" s="13">
        <v>1</v>
      </c>
      <c r="C35" s="12"/>
      <c r="D35" s="2"/>
    </row>
    <row r="36" spans="1:4" ht="79.349999999999994" customHeight="1" x14ac:dyDescent="0.25">
      <c r="A36" s="15" t="s">
        <v>30</v>
      </c>
      <c r="B36" s="13">
        <v>1</v>
      </c>
      <c r="C36" s="12"/>
      <c r="D36" s="2"/>
    </row>
    <row r="37" spans="1:4" ht="8.1" customHeight="1" x14ac:dyDescent="0.25">
      <c r="A37" s="27"/>
      <c r="B37" s="28"/>
      <c r="C37" s="29"/>
      <c r="D37" s="2"/>
    </row>
    <row r="38" spans="1:4" ht="18" x14ac:dyDescent="0.25">
      <c r="A38" s="57"/>
      <c r="B38" s="58" t="s">
        <v>1</v>
      </c>
      <c r="C38" s="59"/>
      <c r="D38" s="22"/>
    </row>
    <row r="39" spans="1:4" ht="15.75" customHeight="1" x14ac:dyDescent="0.25">
      <c r="A39" s="60"/>
      <c r="B39" s="61" t="s">
        <v>31</v>
      </c>
      <c r="C39" s="62"/>
      <c r="D39" s="2"/>
    </row>
    <row r="40" spans="1:4" ht="30" customHeight="1" x14ac:dyDescent="0.25">
      <c r="A40" s="155" t="s">
        <v>32</v>
      </c>
      <c r="B40" s="156"/>
      <c r="C40" s="157"/>
      <c r="D40" s="2"/>
    </row>
    <row r="41" spans="1:4" ht="15.75" customHeight="1" x14ac:dyDescent="0.25">
      <c r="A41" s="14" t="s">
        <v>33</v>
      </c>
      <c r="B41" s="7">
        <v>2</v>
      </c>
      <c r="C41" s="6"/>
      <c r="D41" s="2"/>
    </row>
    <row r="42" spans="1:4" ht="15.75" customHeight="1" x14ac:dyDescent="0.25">
      <c r="A42" s="14" t="s">
        <v>34</v>
      </c>
      <c r="B42" s="7">
        <v>2</v>
      </c>
      <c r="C42" s="6"/>
      <c r="D42" s="2"/>
    </row>
    <row r="43" spans="1:4" ht="30" customHeight="1" x14ac:dyDescent="0.25">
      <c r="A43" s="155" t="s">
        <v>35</v>
      </c>
      <c r="B43" s="156"/>
      <c r="C43" s="157"/>
      <c r="D43" s="2"/>
    </row>
    <row r="44" spans="1:4" ht="15.75" customHeight="1" x14ac:dyDescent="0.25">
      <c r="A44" s="14" t="s">
        <v>36</v>
      </c>
      <c r="B44" s="7">
        <v>2</v>
      </c>
      <c r="C44" s="6"/>
      <c r="D44" s="2"/>
    </row>
    <row r="45" spans="1:4" ht="15.75" customHeight="1" x14ac:dyDescent="0.25">
      <c r="A45" s="14" t="s">
        <v>37</v>
      </c>
      <c r="B45" s="7">
        <v>2</v>
      </c>
      <c r="C45" s="6"/>
      <c r="D45" s="2"/>
    </row>
    <row r="46" spans="1:4" ht="31.5" x14ac:dyDescent="0.25">
      <c r="A46" s="14" t="s">
        <v>38</v>
      </c>
      <c r="B46" s="7">
        <v>2</v>
      </c>
      <c r="C46" s="6"/>
      <c r="D46" s="2"/>
    </row>
    <row r="47" spans="1:4" ht="31.5" x14ac:dyDescent="0.25">
      <c r="A47" s="14" t="s">
        <v>39</v>
      </c>
      <c r="B47" s="7">
        <v>2</v>
      </c>
      <c r="C47" s="6"/>
      <c r="D47" s="2"/>
    </row>
    <row r="48" spans="1:4" ht="33" customHeight="1" x14ac:dyDescent="0.25">
      <c r="A48" s="14" t="s">
        <v>40</v>
      </c>
      <c r="B48" s="7">
        <v>2</v>
      </c>
      <c r="C48" s="6"/>
      <c r="D48" s="2"/>
    </row>
    <row r="49" spans="1:4" ht="31.5" x14ac:dyDescent="0.25">
      <c r="A49" s="14" t="s">
        <v>41</v>
      </c>
      <c r="B49" s="7">
        <v>2</v>
      </c>
      <c r="C49" s="6"/>
      <c r="D49" s="2"/>
    </row>
    <row r="50" spans="1:4" ht="31.5" x14ac:dyDescent="0.25">
      <c r="A50" s="14" t="s">
        <v>42</v>
      </c>
      <c r="B50" s="7">
        <v>2</v>
      </c>
      <c r="C50" s="6"/>
      <c r="D50" s="2"/>
    </row>
    <row r="51" spans="1:4" ht="15.75" x14ac:dyDescent="0.25">
      <c r="A51" s="2"/>
      <c r="B51" s="4"/>
      <c r="C51" s="2"/>
      <c r="D51" s="2"/>
    </row>
    <row r="52" spans="1:4" ht="15.75" x14ac:dyDescent="0.25">
      <c r="A52" s="2"/>
      <c r="B52" s="2"/>
      <c r="C52" s="2"/>
      <c r="D52" s="2"/>
    </row>
    <row r="53" spans="1:4" ht="15.75" x14ac:dyDescent="0.25">
      <c r="A53" s="2"/>
      <c r="B53" s="2"/>
      <c r="C53" s="2"/>
    </row>
  </sheetData>
  <mergeCells count="2">
    <mergeCell ref="A40:C40"/>
    <mergeCell ref="A43:C43"/>
  </mergeCells>
  <printOptions horizontalCentered="1"/>
  <pageMargins left="0.25" right="0.25" top="0.5" bottom="0.5" header="0.3" footer="0.3"/>
  <pageSetup scale="98" fitToHeight="0" orientation="landscape" r:id="rId1"/>
  <rowBreaks count="1" manualBreakCount="1">
    <brk id="29" max="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A5" sqref="A5"/>
    </sheetView>
  </sheetViews>
  <sheetFormatPr defaultRowHeight="15" x14ac:dyDescent="0.25"/>
  <cols>
    <col min="1" max="1" width="57.85546875" customWidth="1"/>
    <col min="2" max="2" width="27" customWidth="1"/>
    <col min="3" max="3" width="51.1406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6.5" x14ac:dyDescent="0.25">
      <c r="A5" s="30" t="s">
        <v>238</v>
      </c>
      <c r="B5" s="30" t="s">
        <v>161</v>
      </c>
      <c r="C5" s="1" t="s">
        <v>162</v>
      </c>
    </row>
    <row r="6" spans="1:3" ht="110.25" x14ac:dyDescent="0.25">
      <c r="A6" s="123" t="s">
        <v>3</v>
      </c>
      <c r="B6" s="124" t="s">
        <v>4</v>
      </c>
      <c r="C6" s="123" t="s">
        <v>5</v>
      </c>
    </row>
    <row r="7" spans="1:3" ht="15.75" x14ac:dyDescent="0.25">
      <c r="A7" s="24"/>
      <c r="B7" s="25"/>
      <c r="C7" s="26"/>
    </row>
    <row r="8" spans="1:3" ht="18" x14ac:dyDescent="0.25">
      <c r="A8" s="32"/>
      <c r="B8" s="33" t="s">
        <v>6</v>
      </c>
      <c r="C8" s="34"/>
    </row>
    <row r="9" spans="1:3" ht="18" x14ac:dyDescent="0.25">
      <c r="A9" s="35"/>
      <c r="B9" s="36" t="s">
        <v>7</v>
      </c>
      <c r="C9" s="37"/>
    </row>
    <row r="10" spans="1:3" ht="78.75" x14ac:dyDescent="0.25">
      <c r="A10" s="125" t="s">
        <v>8</v>
      </c>
      <c r="B10" s="126">
        <v>4</v>
      </c>
      <c r="C10" s="127" t="s">
        <v>163</v>
      </c>
    </row>
    <row r="11" spans="1:3" ht="78.75" x14ac:dyDescent="0.25">
      <c r="A11" s="125" t="s">
        <v>9</v>
      </c>
      <c r="B11" s="126">
        <v>4</v>
      </c>
      <c r="C11" s="127" t="s">
        <v>164</v>
      </c>
    </row>
    <row r="12" spans="1:3" ht="94.5" x14ac:dyDescent="0.25">
      <c r="A12" s="125" t="s">
        <v>10</v>
      </c>
      <c r="B12" s="126">
        <v>3</v>
      </c>
      <c r="C12" s="127" t="s">
        <v>165</v>
      </c>
    </row>
    <row r="13" spans="1:3" ht="94.5" x14ac:dyDescent="0.25">
      <c r="A13" s="125" t="s">
        <v>11</v>
      </c>
      <c r="B13" s="126">
        <v>4</v>
      </c>
      <c r="C13" s="127" t="s">
        <v>166</v>
      </c>
    </row>
    <row r="14" spans="1:3" ht="63" x14ac:dyDescent="0.25">
      <c r="A14" s="125" t="s">
        <v>12</v>
      </c>
      <c r="B14" s="128">
        <v>4</v>
      </c>
      <c r="C14" s="127" t="s">
        <v>167</v>
      </c>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29" t="s">
        <v>14</v>
      </c>
      <c r="B18" s="130">
        <v>3</v>
      </c>
      <c r="C18" s="131" t="s">
        <v>168</v>
      </c>
    </row>
    <row r="19" spans="1:3" ht="78.75" x14ac:dyDescent="0.25">
      <c r="A19" s="129" t="s">
        <v>15</v>
      </c>
      <c r="B19" s="130">
        <v>4</v>
      </c>
      <c r="C19" s="131" t="s">
        <v>169</v>
      </c>
    </row>
    <row r="20" spans="1:3" ht="78.75" x14ac:dyDescent="0.25">
      <c r="A20" s="129" t="s">
        <v>16</v>
      </c>
      <c r="B20" s="130">
        <v>3</v>
      </c>
      <c r="C20" s="131" t="s">
        <v>170</v>
      </c>
    </row>
    <row r="21" spans="1:3" ht="47.25" x14ac:dyDescent="0.25">
      <c r="A21" s="132" t="s">
        <v>17</v>
      </c>
      <c r="B21" s="130">
        <v>4</v>
      </c>
      <c r="C21" s="131" t="s">
        <v>171</v>
      </c>
    </row>
    <row r="22" spans="1:3" ht="94.5" x14ac:dyDescent="0.25">
      <c r="A22" s="129" t="s">
        <v>18</v>
      </c>
      <c r="B22" s="130">
        <v>4</v>
      </c>
      <c r="C22" s="131" t="s">
        <v>172</v>
      </c>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33" t="s">
        <v>21</v>
      </c>
      <c r="B26" s="134">
        <v>4</v>
      </c>
      <c r="C26" s="135" t="s">
        <v>173</v>
      </c>
    </row>
    <row r="27" spans="1:3" ht="63" x14ac:dyDescent="0.25">
      <c r="A27" s="133" t="s">
        <v>22</v>
      </c>
      <c r="B27" s="134">
        <v>4</v>
      </c>
      <c r="C27" s="135" t="s">
        <v>174</v>
      </c>
    </row>
    <row r="28" spans="1:3" ht="110.25" x14ac:dyDescent="0.25">
      <c r="A28" s="133" t="s">
        <v>23</v>
      </c>
      <c r="B28" s="134">
        <v>4</v>
      </c>
      <c r="C28" s="135" t="s">
        <v>175</v>
      </c>
    </row>
    <row r="29" spans="1:3" ht="63" x14ac:dyDescent="0.25">
      <c r="A29" s="133" t="s">
        <v>24</v>
      </c>
      <c r="B29" s="134">
        <v>2</v>
      </c>
      <c r="C29" s="135" t="s">
        <v>176</v>
      </c>
    </row>
    <row r="30" spans="1:3" ht="15.75" x14ac:dyDescent="0.25">
      <c r="A30" s="27"/>
      <c r="B30" s="28"/>
      <c r="C30" s="29"/>
    </row>
    <row r="31" spans="1:3" ht="18" x14ac:dyDescent="0.25">
      <c r="A31" s="51"/>
      <c r="B31" s="52" t="s">
        <v>25</v>
      </c>
      <c r="C31" s="53"/>
    </row>
    <row r="32" spans="1:3" ht="15.75" x14ac:dyDescent="0.25">
      <c r="A32" s="54"/>
      <c r="B32" s="55" t="s">
        <v>26</v>
      </c>
      <c r="C32" s="56"/>
    </row>
    <row r="33" spans="1:3" ht="94.5" x14ac:dyDescent="0.25">
      <c r="A33" s="136" t="s">
        <v>27</v>
      </c>
      <c r="B33" s="137">
        <v>3</v>
      </c>
      <c r="C33" s="138" t="s">
        <v>177</v>
      </c>
    </row>
    <row r="34" spans="1:3" ht="78.75" x14ac:dyDescent="0.25">
      <c r="A34" s="136" t="s">
        <v>28</v>
      </c>
      <c r="B34" s="137">
        <v>3</v>
      </c>
      <c r="C34" s="138" t="s">
        <v>178</v>
      </c>
    </row>
    <row r="35" spans="1:3" ht="94.5" x14ac:dyDescent="0.25">
      <c r="A35" s="136" t="s">
        <v>29</v>
      </c>
      <c r="B35" s="137">
        <v>3</v>
      </c>
      <c r="C35" s="138" t="s">
        <v>179</v>
      </c>
    </row>
    <row r="36" spans="1:3" ht="78.75" x14ac:dyDescent="0.25">
      <c r="A36" s="136" t="s">
        <v>30</v>
      </c>
      <c r="B36" s="137">
        <v>2</v>
      </c>
      <c r="C36" s="138" t="s">
        <v>180</v>
      </c>
    </row>
    <row r="37" spans="1:3" ht="15.75" x14ac:dyDescent="0.25">
      <c r="A37" s="27"/>
      <c r="B37" s="28"/>
      <c r="C37" s="29"/>
    </row>
    <row r="38" spans="1:3" ht="18" x14ac:dyDescent="0.25">
      <c r="A38" s="57"/>
      <c r="B38" s="58" t="s">
        <v>1</v>
      </c>
      <c r="C38" s="59"/>
    </row>
    <row r="39" spans="1:3" ht="15.75" x14ac:dyDescent="0.25">
      <c r="A39" s="60"/>
      <c r="B39" s="61" t="s">
        <v>31</v>
      </c>
      <c r="C39" s="62"/>
    </row>
    <row r="40" spans="1:3" ht="15.75" x14ac:dyDescent="0.25">
      <c r="A40" s="155" t="s">
        <v>32</v>
      </c>
      <c r="B40" s="156"/>
      <c r="C40" s="157"/>
    </row>
    <row r="41" spans="1:3" ht="15.75" x14ac:dyDescent="0.25">
      <c r="A41" s="139" t="s">
        <v>33</v>
      </c>
      <c r="B41" s="140">
        <v>3</v>
      </c>
      <c r="C41" s="141" t="s">
        <v>181</v>
      </c>
    </row>
    <row r="42" spans="1:3" ht="15.75" x14ac:dyDescent="0.25">
      <c r="A42" s="139" t="s">
        <v>34</v>
      </c>
      <c r="B42" s="140">
        <v>4</v>
      </c>
      <c r="C42" s="141" t="s">
        <v>181</v>
      </c>
    </row>
    <row r="43" spans="1:3" ht="15.75" x14ac:dyDescent="0.25">
      <c r="A43" s="155" t="s">
        <v>35</v>
      </c>
      <c r="B43" s="156"/>
      <c r="C43" s="157"/>
    </row>
    <row r="44" spans="1:3" ht="15.75" x14ac:dyDescent="0.25">
      <c r="A44" s="139" t="s">
        <v>36</v>
      </c>
      <c r="B44" s="140">
        <v>3</v>
      </c>
      <c r="C44" s="141" t="s">
        <v>181</v>
      </c>
    </row>
    <row r="45" spans="1:3" ht="15.75" x14ac:dyDescent="0.25">
      <c r="A45" s="139" t="s">
        <v>37</v>
      </c>
      <c r="B45" s="140">
        <v>4</v>
      </c>
      <c r="C45" s="141" t="s">
        <v>181</v>
      </c>
    </row>
    <row r="46" spans="1:3" ht="31.5" x14ac:dyDescent="0.25">
      <c r="A46" s="139" t="s">
        <v>38</v>
      </c>
      <c r="B46" s="140">
        <v>4</v>
      </c>
      <c r="C46" s="141" t="s">
        <v>182</v>
      </c>
    </row>
    <row r="47" spans="1:3" ht="63" x14ac:dyDescent="0.25">
      <c r="A47" s="139" t="s">
        <v>39</v>
      </c>
      <c r="B47" s="140">
        <v>4</v>
      </c>
      <c r="C47" s="141" t="s">
        <v>183</v>
      </c>
    </row>
    <row r="48" spans="1:3" ht="31.5" x14ac:dyDescent="0.25">
      <c r="A48" s="139" t="s">
        <v>40</v>
      </c>
      <c r="B48" s="140">
        <v>3</v>
      </c>
      <c r="C48" s="141" t="s">
        <v>184</v>
      </c>
    </row>
    <row r="49" spans="1:3" ht="47.25" x14ac:dyDescent="0.25">
      <c r="A49" s="139" t="s">
        <v>41</v>
      </c>
      <c r="B49" s="140">
        <v>3</v>
      </c>
      <c r="C49" s="141" t="s">
        <v>185</v>
      </c>
    </row>
    <row r="50" spans="1:3" ht="31.5" x14ac:dyDescent="0.25">
      <c r="A50" s="139" t="s">
        <v>42</v>
      </c>
      <c r="B50" s="140">
        <v>3</v>
      </c>
      <c r="C50" s="141" t="s">
        <v>186</v>
      </c>
    </row>
  </sheetData>
  <mergeCells count="2">
    <mergeCell ref="A40:C40"/>
    <mergeCell ref="A43:C4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B1" workbookViewId="0">
      <selection activeCell="B1" sqref="B1"/>
    </sheetView>
  </sheetViews>
  <sheetFormatPr defaultRowHeight="15" x14ac:dyDescent="0.25"/>
  <cols>
    <col min="1" max="1" width="13.42578125" bestFit="1" customWidth="1"/>
    <col min="2" max="2" width="24.85546875" customWidth="1"/>
    <col min="3" max="3" width="22.7109375" customWidth="1"/>
    <col min="4" max="4" width="13.7109375" customWidth="1"/>
    <col min="5" max="5" width="22.5703125" customWidth="1"/>
    <col min="6" max="6" width="17.85546875" customWidth="1"/>
  </cols>
  <sheetData>
    <row r="1" spans="1:6" x14ac:dyDescent="0.25">
      <c r="A1" s="77" t="s">
        <v>43</v>
      </c>
      <c r="B1" t="s">
        <v>239</v>
      </c>
    </row>
    <row r="3" spans="1:6" x14ac:dyDescent="0.25">
      <c r="A3" s="77" t="s">
        <v>100</v>
      </c>
      <c r="B3" t="s">
        <v>91</v>
      </c>
      <c r="C3" t="s">
        <v>92</v>
      </c>
      <c r="D3" t="s">
        <v>93</v>
      </c>
      <c r="E3" t="s">
        <v>94</v>
      </c>
      <c r="F3" t="s">
        <v>95</v>
      </c>
    </row>
    <row r="4" spans="1:6" x14ac:dyDescent="0.25">
      <c r="A4" s="78" t="s">
        <v>123</v>
      </c>
      <c r="B4" s="79">
        <v>1</v>
      </c>
      <c r="C4" s="79">
        <v>1</v>
      </c>
      <c r="D4" s="79">
        <v>2</v>
      </c>
      <c r="E4" s="79">
        <v>2</v>
      </c>
      <c r="F4" s="79">
        <v>1</v>
      </c>
    </row>
    <row r="5" spans="1:6" x14ac:dyDescent="0.25">
      <c r="A5" s="78" t="s">
        <v>136</v>
      </c>
      <c r="B5" s="79">
        <v>4</v>
      </c>
      <c r="C5" s="79">
        <v>2</v>
      </c>
      <c r="D5" s="79">
        <v>3</v>
      </c>
      <c r="E5" s="79">
        <v>3</v>
      </c>
      <c r="F5" s="79">
        <v>2</v>
      </c>
    </row>
    <row r="6" spans="1:6" x14ac:dyDescent="0.25">
      <c r="A6" s="78" t="s">
        <v>90</v>
      </c>
      <c r="B6" s="79">
        <v>5</v>
      </c>
      <c r="C6" s="79">
        <v>3</v>
      </c>
      <c r="D6" s="79">
        <v>5</v>
      </c>
      <c r="E6" s="79">
        <v>5</v>
      </c>
      <c r="F6" s="79">
        <v>3</v>
      </c>
    </row>
    <row r="8" spans="1:6" x14ac:dyDescent="0.25">
      <c r="A8" s="77" t="s">
        <v>43</v>
      </c>
      <c r="B8" t="s">
        <v>239</v>
      </c>
    </row>
    <row r="10" spans="1:6" x14ac:dyDescent="0.25">
      <c r="A10" s="77" t="s">
        <v>100</v>
      </c>
      <c r="B10" t="s">
        <v>101</v>
      </c>
      <c r="C10" t="s">
        <v>102</v>
      </c>
      <c r="D10" t="s">
        <v>103</v>
      </c>
      <c r="E10" t="s">
        <v>104</v>
      </c>
      <c r="F10" t="s">
        <v>105</v>
      </c>
    </row>
    <row r="11" spans="1:6" x14ac:dyDescent="0.25">
      <c r="A11" s="78" t="s">
        <v>123</v>
      </c>
      <c r="B11" s="79">
        <v>1</v>
      </c>
      <c r="C11" s="79">
        <v>1</v>
      </c>
      <c r="D11" s="79">
        <v>1</v>
      </c>
      <c r="E11" s="79">
        <v>1</v>
      </c>
      <c r="F11" s="79">
        <v>1</v>
      </c>
    </row>
    <row r="12" spans="1:6" x14ac:dyDescent="0.25">
      <c r="A12" s="78" t="s">
        <v>136</v>
      </c>
      <c r="B12" s="79">
        <v>3</v>
      </c>
      <c r="C12" s="79">
        <v>3</v>
      </c>
      <c r="D12" s="79">
        <v>2</v>
      </c>
      <c r="E12" s="79">
        <v>3</v>
      </c>
      <c r="F12" s="79">
        <v>1</v>
      </c>
    </row>
    <row r="13" spans="1:6" x14ac:dyDescent="0.25">
      <c r="A13" s="78" t="s">
        <v>90</v>
      </c>
      <c r="B13" s="79">
        <v>4</v>
      </c>
      <c r="C13" s="79">
        <v>4</v>
      </c>
      <c r="D13" s="79">
        <v>3</v>
      </c>
      <c r="E13" s="79">
        <v>4</v>
      </c>
      <c r="F13" s="79">
        <v>2</v>
      </c>
    </row>
    <row r="16" spans="1:6" x14ac:dyDescent="0.25">
      <c r="A16" s="77" t="s">
        <v>43</v>
      </c>
      <c r="B16" t="s">
        <v>239</v>
      </c>
    </row>
    <row r="18" spans="1:5" x14ac:dyDescent="0.25">
      <c r="A18" s="77" t="s">
        <v>100</v>
      </c>
      <c r="B18" t="s">
        <v>106</v>
      </c>
      <c r="C18" t="s">
        <v>107</v>
      </c>
      <c r="D18" t="s">
        <v>108</v>
      </c>
      <c r="E18" t="s">
        <v>109</v>
      </c>
    </row>
    <row r="19" spans="1:5" x14ac:dyDescent="0.25">
      <c r="A19" s="78" t="s">
        <v>123</v>
      </c>
      <c r="B19" s="79">
        <v>1</v>
      </c>
      <c r="C19" s="79">
        <v>1</v>
      </c>
      <c r="D19" s="79">
        <v>1</v>
      </c>
      <c r="E19" s="79">
        <v>1</v>
      </c>
    </row>
    <row r="20" spans="1:5" x14ac:dyDescent="0.25">
      <c r="A20" s="78" t="s">
        <v>136</v>
      </c>
      <c r="B20" s="79">
        <v>3</v>
      </c>
      <c r="C20" s="79">
        <v>3</v>
      </c>
      <c r="D20" s="79">
        <v>3</v>
      </c>
      <c r="E20" s="79">
        <v>2</v>
      </c>
    </row>
    <row r="21" spans="1:5" x14ac:dyDescent="0.25">
      <c r="A21" s="78" t="s">
        <v>90</v>
      </c>
      <c r="B21" s="79">
        <v>4</v>
      </c>
      <c r="C21" s="79">
        <v>4</v>
      </c>
      <c r="D21" s="79">
        <v>4</v>
      </c>
      <c r="E21" s="79">
        <v>3</v>
      </c>
    </row>
    <row r="23" spans="1:5" x14ac:dyDescent="0.25">
      <c r="A23" s="77" t="s">
        <v>43</v>
      </c>
      <c r="B23" t="s">
        <v>239</v>
      </c>
    </row>
    <row r="25" spans="1:5" x14ac:dyDescent="0.25">
      <c r="A25" s="77" t="s">
        <v>100</v>
      </c>
      <c r="B25" t="s">
        <v>110</v>
      </c>
      <c r="C25" t="s">
        <v>111</v>
      </c>
      <c r="D25" t="s">
        <v>132</v>
      </c>
      <c r="E25" t="s">
        <v>113</v>
      </c>
    </row>
    <row r="26" spans="1:5" x14ac:dyDescent="0.25">
      <c r="A26" s="78" t="s">
        <v>123</v>
      </c>
      <c r="B26" s="79">
        <v>1</v>
      </c>
      <c r="C26" s="79">
        <v>1</v>
      </c>
      <c r="D26" s="79">
        <v>1</v>
      </c>
      <c r="E26" s="79">
        <v>1</v>
      </c>
    </row>
    <row r="27" spans="1:5" x14ac:dyDescent="0.25">
      <c r="A27" s="78" t="s">
        <v>136</v>
      </c>
      <c r="B27" s="79">
        <v>4</v>
      </c>
      <c r="C27" s="79">
        <v>3</v>
      </c>
      <c r="D27" s="79">
        <v>1</v>
      </c>
      <c r="E27" s="79">
        <v>1</v>
      </c>
    </row>
    <row r="28" spans="1:5" x14ac:dyDescent="0.25">
      <c r="A28" s="78" t="s">
        <v>90</v>
      </c>
      <c r="B28" s="79">
        <v>5</v>
      </c>
      <c r="C28" s="79">
        <v>4</v>
      </c>
      <c r="D28" s="79">
        <v>2</v>
      </c>
      <c r="E28" s="79">
        <v>2</v>
      </c>
    </row>
    <row r="33" spans="2:3" x14ac:dyDescent="0.25">
      <c r="B33" s="146"/>
      <c r="C33" s="146"/>
    </row>
  </sheetData>
  <pageMargins left="0.7" right="0.7" top="0.75" bottom="0.75" header="0.3" footer="0.3"/>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7" workbookViewId="0">
      <selection activeCell="B114" sqref="B114"/>
    </sheetView>
  </sheetViews>
  <sheetFormatPr defaultRowHeight="15" x14ac:dyDescent="0.25"/>
  <cols>
    <col min="1" max="2" width="13.42578125" customWidth="1"/>
    <col min="3" max="3" width="12.28515625" customWidth="1"/>
    <col min="4" max="4" width="19.28515625" customWidth="1"/>
    <col min="5" max="5" width="24.28515625" customWidth="1"/>
    <col min="6" max="6" width="17.85546875" customWidth="1"/>
    <col min="7" max="7" width="21.42578125" customWidth="1"/>
    <col min="8" max="8" width="13.85546875" customWidth="1"/>
    <col min="9" max="9" width="22.42578125" customWidth="1"/>
    <col min="10" max="10" width="27.140625" customWidth="1"/>
    <col min="11" max="11" width="25.85546875" bestFit="1" customWidth="1"/>
  </cols>
  <sheetData>
    <row r="1" spans="1:6" x14ac:dyDescent="0.25">
      <c r="A1" s="77" t="s">
        <v>43</v>
      </c>
      <c r="B1" t="s">
        <v>239</v>
      </c>
    </row>
    <row r="3" spans="1:6" x14ac:dyDescent="0.25">
      <c r="A3" s="77" t="s">
        <v>100</v>
      </c>
      <c r="B3" t="s">
        <v>91</v>
      </c>
      <c r="C3" t="s">
        <v>92</v>
      </c>
      <c r="D3" t="s">
        <v>93</v>
      </c>
      <c r="E3" t="s">
        <v>94</v>
      </c>
      <c r="F3" t="s">
        <v>95</v>
      </c>
    </row>
    <row r="4" spans="1:6" x14ac:dyDescent="0.25">
      <c r="A4" s="78" t="s">
        <v>123</v>
      </c>
      <c r="B4" s="79">
        <v>1</v>
      </c>
      <c r="C4" s="79">
        <v>1</v>
      </c>
      <c r="D4" s="79">
        <v>2</v>
      </c>
      <c r="E4" s="79">
        <v>2</v>
      </c>
      <c r="F4" s="79">
        <v>1</v>
      </c>
    </row>
    <row r="5" spans="1:6" x14ac:dyDescent="0.25">
      <c r="A5" s="78" t="s">
        <v>136</v>
      </c>
      <c r="B5" s="79">
        <v>4</v>
      </c>
      <c r="C5" s="79">
        <v>2</v>
      </c>
      <c r="D5" s="79">
        <v>3</v>
      </c>
      <c r="E5" s="79">
        <v>3</v>
      </c>
      <c r="F5" s="79">
        <v>2</v>
      </c>
    </row>
    <row r="6" spans="1:6" x14ac:dyDescent="0.25">
      <c r="A6" s="78" t="s">
        <v>187</v>
      </c>
      <c r="B6" s="79">
        <v>4</v>
      </c>
      <c r="C6" s="79">
        <v>4</v>
      </c>
      <c r="D6" s="79">
        <v>3</v>
      </c>
      <c r="E6" s="79">
        <v>4</v>
      </c>
      <c r="F6" s="79">
        <v>4</v>
      </c>
    </row>
    <row r="7" spans="1:6" x14ac:dyDescent="0.25">
      <c r="A7" s="78" t="s">
        <v>90</v>
      </c>
      <c r="B7" s="79">
        <v>9</v>
      </c>
      <c r="C7" s="79">
        <v>7</v>
      </c>
      <c r="D7" s="79">
        <v>8</v>
      </c>
      <c r="E7" s="79">
        <v>9</v>
      </c>
      <c r="F7" s="79">
        <v>7</v>
      </c>
    </row>
    <row r="8" spans="1:6" x14ac:dyDescent="0.25">
      <c r="A8" s="78"/>
      <c r="B8" s="79"/>
      <c r="C8" s="79"/>
      <c r="D8" s="79"/>
      <c r="E8" s="79"/>
      <c r="F8" s="79"/>
    </row>
    <row r="9" spans="1:6" x14ac:dyDescent="0.25">
      <c r="A9" s="77" t="s">
        <v>43</v>
      </c>
      <c r="B9" t="s">
        <v>239</v>
      </c>
      <c r="C9" s="79"/>
      <c r="D9" s="79"/>
      <c r="E9" s="79"/>
      <c r="F9" s="79"/>
    </row>
    <row r="11" spans="1:6" x14ac:dyDescent="0.25">
      <c r="A11" s="77" t="s">
        <v>100</v>
      </c>
      <c r="B11" t="s">
        <v>101</v>
      </c>
      <c r="C11" t="s">
        <v>102</v>
      </c>
      <c r="D11" t="s">
        <v>103</v>
      </c>
      <c r="E11" t="s">
        <v>104</v>
      </c>
      <c r="F11" t="s">
        <v>222</v>
      </c>
    </row>
    <row r="12" spans="1:6" x14ac:dyDescent="0.25">
      <c r="A12" s="78" t="s">
        <v>123</v>
      </c>
      <c r="B12" s="79">
        <v>1</v>
      </c>
      <c r="C12" s="79">
        <v>1</v>
      </c>
      <c r="D12" s="79">
        <v>1</v>
      </c>
      <c r="E12" s="79">
        <v>1</v>
      </c>
      <c r="F12" s="79">
        <v>1</v>
      </c>
    </row>
    <row r="13" spans="1:6" x14ac:dyDescent="0.25">
      <c r="A13" s="78" t="s">
        <v>136</v>
      </c>
      <c r="B13" s="79">
        <v>3</v>
      </c>
      <c r="C13" s="79">
        <v>3</v>
      </c>
      <c r="D13" s="79">
        <v>2</v>
      </c>
      <c r="E13" s="79">
        <v>3</v>
      </c>
      <c r="F13" s="79">
        <v>1</v>
      </c>
    </row>
    <row r="14" spans="1:6" x14ac:dyDescent="0.25">
      <c r="A14" s="78" t="s">
        <v>187</v>
      </c>
      <c r="B14" s="79">
        <v>3</v>
      </c>
      <c r="C14" s="79">
        <v>4</v>
      </c>
      <c r="D14" s="79">
        <v>3</v>
      </c>
      <c r="E14" s="79">
        <v>4</v>
      </c>
      <c r="F14" s="79">
        <v>4</v>
      </c>
    </row>
    <row r="15" spans="1:6" x14ac:dyDescent="0.25">
      <c r="A15" s="78" t="s">
        <v>90</v>
      </c>
      <c r="B15" s="79">
        <v>7</v>
      </c>
      <c r="C15" s="79">
        <v>8</v>
      </c>
      <c r="D15" s="79">
        <v>6</v>
      </c>
      <c r="E15" s="79">
        <v>8</v>
      </c>
      <c r="F15" s="79">
        <v>6</v>
      </c>
    </row>
    <row r="18" spans="1:5" x14ac:dyDescent="0.25">
      <c r="A18" s="77" t="s">
        <v>43</v>
      </c>
      <c r="B18" t="s">
        <v>239</v>
      </c>
    </row>
    <row r="20" spans="1:5" x14ac:dyDescent="0.25">
      <c r="A20" s="77" t="s">
        <v>100</v>
      </c>
      <c r="B20" t="s">
        <v>106</v>
      </c>
      <c r="C20" t="s">
        <v>107</v>
      </c>
      <c r="D20" t="s">
        <v>224</v>
      </c>
      <c r="E20" t="s">
        <v>109</v>
      </c>
    </row>
    <row r="21" spans="1:5" x14ac:dyDescent="0.25">
      <c r="A21" s="78" t="s">
        <v>123</v>
      </c>
      <c r="B21" s="79">
        <v>1</v>
      </c>
      <c r="C21" s="79">
        <v>1</v>
      </c>
      <c r="D21" s="79">
        <v>1</v>
      </c>
      <c r="E21" s="79">
        <v>1</v>
      </c>
    </row>
    <row r="22" spans="1:5" x14ac:dyDescent="0.25">
      <c r="A22" s="78" t="s">
        <v>136</v>
      </c>
      <c r="B22" s="79">
        <v>3</v>
      </c>
      <c r="C22" s="79">
        <v>3</v>
      </c>
      <c r="D22" s="79">
        <v>3</v>
      </c>
      <c r="E22" s="79">
        <v>2</v>
      </c>
    </row>
    <row r="23" spans="1:5" x14ac:dyDescent="0.25">
      <c r="A23" s="78" t="s">
        <v>187</v>
      </c>
      <c r="B23" s="79">
        <v>4</v>
      </c>
      <c r="C23" s="79">
        <v>4</v>
      </c>
      <c r="D23" s="79">
        <v>4</v>
      </c>
      <c r="E23" s="79">
        <v>2</v>
      </c>
    </row>
    <row r="24" spans="1:5" x14ac:dyDescent="0.25">
      <c r="A24" s="78" t="s">
        <v>90</v>
      </c>
      <c r="B24" s="79">
        <v>8</v>
      </c>
      <c r="C24" s="79">
        <v>8</v>
      </c>
      <c r="D24" s="79">
        <v>8</v>
      </c>
      <c r="E24" s="79">
        <v>5</v>
      </c>
    </row>
    <row r="26" spans="1:5" x14ac:dyDescent="0.25">
      <c r="A26" s="77" t="s">
        <v>43</v>
      </c>
      <c r="B26" t="s">
        <v>239</v>
      </c>
    </row>
    <row r="28" spans="1:5" x14ac:dyDescent="0.25">
      <c r="A28" s="77" t="s">
        <v>100</v>
      </c>
      <c r="B28" t="s">
        <v>225</v>
      </c>
      <c r="C28" t="s">
        <v>111</v>
      </c>
      <c r="D28" t="s">
        <v>112</v>
      </c>
      <c r="E28" t="s">
        <v>226</v>
      </c>
    </row>
    <row r="29" spans="1:5" x14ac:dyDescent="0.25">
      <c r="A29" s="78" t="s">
        <v>123</v>
      </c>
      <c r="B29" s="79">
        <v>1</v>
      </c>
      <c r="C29" s="79">
        <v>1</v>
      </c>
      <c r="D29" s="79">
        <v>1</v>
      </c>
      <c r="E29" s="79">
        <v>1</v>
      </c>
    </row>
    <row r="30" spans="1:5" x14ac:dyDescent="0.25">
      <c r="A30" s="78" t="s">
        <v>136</v>
      </c>
      <c r="B30" s="79">
        <v>4</v>
      </c>
      <c r="C30" s="79">
        <v>3</v>
      </c>
      <c r="D30" s="79">
        <v>1</v>
      </c>
      <c r="E30" s="79">
        <v>1</v>
      </c>
    </row>
    <row r="31" spans="1:5" x14ac:dyDescent="0.25">
      <c r="A31" s="78" t="s">
        <v>187</v>
      </c>
      <c r="B31" s="79">
        <v>3</v>
      </c>
      <c r="C31" s="79">
        <v>3</v>
      </c>
      <c r="D31" s="79">
        <v>3</v>
      </c>
      <c r="E31" s="79">
        <v>2</v>
      </c>
    </row>
    <row r="32" spans="1:5" x14ac:dyDescent="0.25">
      <c r="A32" s="78" t="s">
        <v>90</v>
      </c>
      <c r="B32" s="79">
        <v>8</v>
      </c>
      <c r="C32" s="79">
        <v>7</v>
      </c>
      <c r="D32" s="79">
        <v>5</v>
      </c>
      <c r="E32" s="79">
        <v>4</v>
      </c>
    </row>
    <row r="34" spans="1:10" x14ac:dyDescent="0.25">
      <c r="A34" s="77" t="s">
        <v>43</v>
      </c>
      <c r="B34" t="s">
        <v>223</v>
      </c>
    </row>
    <row r="36" spans="1:10" x14ac:dyDescent="0.25">
      <c r="A36" s="77" t="s">
        <v>100</v>
      </c>
      <c r="B36" t="s">
        <v>114</v>
      </c>
      <c r="C36" t="s">
        <v>115</v>
      </c>
      <c r="D36" t="s">
        <v>125</v>
      </c>
      <c r="E36" t="s">
        <v>227</v>
      </c>
      <c r="F36" t="s">
        <v>118</v>
      </c>
      <c r="G36" t="s">
        <v>119</v>
      </c>
      <c r="H36" t="s">
        <v>120</v>
      </c>
      <c r="I36" t="s">
        <v>121</v>
      </c>
      <c r="J36" t="s">
        <v>122</v>
      </c>
    </row>
    <row r="37" spans="1:10" x14ac:dyDescent="0.25">
      <c r="A37" s="78" t="s">
        <v>123</v>
      </c>
      <c r="B37" s="79">
        <v>1</v>
      </c>
      <c r="C37" s="79">
        <v>1</v>
      </c>
      <c r="D37" s="79">
        <v>1</v>
      </c>
      <c r="E37" s="79">
        <v>1</v>
      </c>
      <c r="F37" s="79">
        <v>1</v>
      </c>
      <c r="G37" s="79">
        <v>1</v>
      </c>
      <c r="H37" s="79">
        <v>1</v>
      </c>
      <c r="I37" s="79">
        <v>1</v>
      </c>
      <c r="J37" s="79">
        <v>1</v>
      </c>
    </row>
    <row r="38" spans="1:10" x14ac:dyDescent="0.25">
      <c r="A38" s="78" t="s">
        <v>136</v>
      </c>
      <c r="B38" s="79">
        <v>2</v>
      </c>
      <c r="C38" s="79">
        <v>2</v>
      </c>
      <c r="D38" s="79">
        <v>2</v>
      </c>
      <c r="E38" s="79">
        <v>2</v>
      </c>
      <c r="F38" s="79">
        <v>2</v>
      </c>
      <c r="G38" s="79">
        <v>2</v>
      </c>
      <c r="H38" s="79">
        <v>2</v>
      </c>
      <c r="I38" s="79">
        <v>2</v>
      </c>
      <c r="J38" s="79">
        <v>2</v>
      </c>
    </row>
    <row r="39" spans="1:10" x14ac:dyDescent="0.25">
      <c r="A39" s="78" t="s">
        <v>187</v>
      </c>
      <c r="B39" s="79">
        <v>3</v>
      </c>
      <c r="C39" s="79">
        <v>4</v>
      </c>
      <c r="D39" s="79">
        <v>3</v>
      </c>
      <c r="E39" s="79">
        <v>4</v>
      </c>
      <c r="F39" s="79">
        <v>4</v>
      </c>
      <c r="G39" s="79">
        <v>4</v>
      </c>
      <c r="H39" s="79">
        <v>3</v>
      </c>
      <c r="I39" s="79">
        <v>3</v>
      </c>
      <c r="J39" s="79">
        <v>3</v>
      </c>
    </row>
    <row r="40" spans="1:10" x14ac:dyDescent="0.25">
      <c r="A40" s="78" t="s">
        <v>90</v>
      </c>
      <c r="B40" s="79">
        <v>6</v>
      </c>
      <c r="C40" s="79">
        <v>7</v>
      </c>
      <c r="D40" s="79">
        <v>6</v>
      </c>
      <c r="E40" s="79">
        <v>7</v>
      </c>
      <c r="F40" s="79">
        <v>7</v>
      </c>
      <c r="G40" s="79">
        <v>7</v>
      </c>
      <c r="H40" s="79">
        <v>6</v>
      </c>
      <c r="I40" s="79">
        <v>6</v>
      </c>
      <c r="J40" s="79">
        <v>6</v>
      </c>
    </row>
  </sheetData>
  <pageMargins left="0.7" right="0.7" top="0.75" bottom="0.75" header="0.3" footer="0.3"/>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37" workbookViewId="0">
      <selection activeCell="A5" sqref="A5"/>
    </sheetView>
  </sheetViews>
  <sheetFormatPr defaultRowHeight="15" x14ac:dyDescent="0.25"/>
  <cols>
    <col min="1" max="1" width="57.85546875" customWidth="1"/>
    <col min="2" max="2" width="27" customWidth="1"/>
    <col min="3" max="3" width="51.140625"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6.5" x14ac:dyDescent="0.25">
      <c r="A5" s="30" t="s">
        <v>247</v>
      </c>
      <c r="B5" s="30" t="s">
        <v>123</v>
      </c>
      <c r="C5" s="1"/>
    </row>
    <row r="6" spans="1:3" ht="110.25" x14ac:dyDescent="0.25">
      <c r="A6" s="8" t="s">
        <v>3</v>
      </c>
      <c r="B6" s="9" t="s">
        <v>4</v>
      </c>
      <c r="C6" s="8" t="s">
        <v>5</v>
      </c>
    </row>
    <row r="7" spans="1:3" ht="15.75" x14ac:dyDescent="0.25">
      <c r="A7" s="24"/>
      <c r="B7" s="25"/>
      <c r="C7" s="26"/>
    </row>
    <row r="8" spans="1:3" ht="18" x14ac:dyDescent="0.25">
      <c r="A8" s="32"/>
      <c r="B8" s="33" t="s">
        <v>6</v>
      </c>
      <c r="C8" s="34"/>
    </row>
    <row r="9" spans="1:3" ht="18" x14ac:dyDescent="0.25">
      <c r="A9" s="35"/>
      <c r="B9" s="36" t="s">
        <v>7</v>
      </c>
      <c r="C9" s="37"/>
    </row>
    <row r="10" spans="1:3" ht="78.75" x14ac:dyDescent="0.25">
      <c r="A10" s="23" t="s">
        <v>8</v>
      </c>
      <c r="B10" s="20">
        <v>1</v>
      </c>
      <c r="C10" s="21"/>
    </row>
    <row r="11" spans="1:3" ht="78.75" x14ac:dyDescent="0.25">
      <c r="A11" s="23" t="s">
        <v>9</v>
      </c>
      <c r="B11" s="20">
        <v>3</v>
      </c>
      <c r="C11" s="21"/>
    </row>
    <row r="12" spans="1:3" ht="78.75" x14ac:dyDescent="0.25">
      <c r="A12" s="23" t="s">
        <v>10</v>
      </c>
      <c r="B12" s="20">
        <v>2</v>
      </c>
      <c r="C12" s="21"/>
    </row>
    <row r="13" spans="1:3" ht="94.5" x14ac:dyDescent="0.25">
      <c r="A13" s="23" t="s">
        <v>11</v>
      </c>
      <c r="B13" s="20">
        <v>2</v>
      </c>
      <c r="C13" s="21"/>
    </row>
    <row r="14" spans="1:3" ht="63" x14ac:dyDescent="0.25">
      <c r="A14" s="23" t="s">
        <v>12</v>
      </c>
      <c r="B14" s="20">
        <v>1</v>
      </c>
      <c r="C14" s="21"/>
    </row>
    <row r="15" spans="1:3" ht="15.75" x14ac:dyDescent="0.25">
      <c r="A15" s="27"/>
      <c r="B15" s="28"/>
      <c r="C15" s="29"/>
    </row>
    <row r="16" spans="1:3" ht="18" x14ac:dyDescent="0.25">
      <c r="A16" s="38"/>
      <c r="B16" s="39" t="s">
        <v>0</v>
      </c>
      <c r="C16" s="40"/>
    </row>
    <row r="17" spans="1:3" ht="15.75" x14ac:dyDescent="0.25">
      <c r="A17" s="41"/>
      <c r="B17" s="42" t="s">
        <v>13</v>
      </c>
      <c r="C17" s="43"/>
    </row>
    <row r="18" spans="1:3" ht="78.75" x14ac:dyDescent="0.25">
      <c r="A18" s="17" t="s">
        <v>14</v>
      </c>
      <c r="B18" s="18">
        <v>1</v>
      </c>
      <c r="C18" s="19"/>
    </row>
    <row r="19" spans="1:3" ht="78.75" x14ac:dyDescent="0.25">
      <c r="A19" s="17" t="s">
        <v>15</v>
      </c>
      <c r="B19" s="18">
        <v>1</v>
      </c>
      <c r="C19" s="19"/>
    </row>
    <row r="20" spans="1:3" ht="78.75" x14ac:dyDescent="0.25">
      <c r="A20" s="17" t="s">
        <v>16</v>
      </c>
      <c r="B20" s="18">
        <v>1</v>
      </c>
      <c r="C20" s="19"/>
    </row>
    <row r="21" spans="1:3" ht="47.25" x14ac:dyDescent="0.25">
      <c r="A21" s="44" t="s">
        <v>17</v>
      </c>
      <c r="B21" s="18">
        <v>2</v>
      </c>
      <c r="C21" s="19"/>
    </row>
    <row r="22" spans="1:3" ht="63" x14ac:dyDescent="0.25">
      <c r="A22" s="17" t="s">
        <v>18</v>
      </c>
      <c r="B22" s="18">
        <v>1</v>
      </c>
      <c r="C22" s="19"/>
    </row>
    <row r="23" spans="1:3" ht="15.75" x14ac:dyDescent="0.25">
      <c r="A23" s="27"/>
      <c r="B23" s="28"/>
      <c r="C23" s="29"/>
    </row>
    <row r="24" spans="1:3" ht="18" x14ac:dyDescent="0.25">
      <c r="A24" s="45"/>
      <c r="B24" s="46" t="s">
        <v>19</v>
      </c>
      <c r="C24" s="47"/>
    </row>
    <row r="25" spans="1:3" ht="15.75" x14ac:dyDescent="0.25">
      <c r="A25" s="48"/>
      <c r="B25" s="49" t="s">
        <v>20</v>
      </c>
      <c r="C25" s="50"/>
    </row>
    <row r="26" spans="1:3" ht="78.75" x14ac:dyDescent="0.25">
      <c r="A26" s="16" t="s">
        <v>21</v>
      </c>
      <c r="B26" s="11">
        <v>1</v>
      </c>
      <c r="C26" s="10"/>
    </row>
    <row r="27" spans="1:3" ht="63" x14ac:dyDescent="0.25">
      <c r="A27" s="16" t="s">
        <v>22</v>
      </c>
      <c r="B27" s="11">
        <v>1</v>
      </c>
      <c r="C27" s="10"/>
    </row>
    <row r="28" spans="1:3" ht="78.75" x14ac:dyDescent="0.25">
      <c r="A28" s="16" t="s">
        <v>23</v>
      </c>
      <c r="B28" s="11">
        <v>1</v>
      </c>
      <c r="C28" s="10"/>
    </row>
    <row r="29" spans="1:3" ht="63" x14ac:dyDescent="0.25">
      <c r="A29" s="16" t="s">
        <v>24</v>
      </c>
      <c r="B29" s="11">
        <v>1</v>
      </c>
      <c r="C29" s="10"/>
    </row>
    <row r="30" spans="1:3" ht="15.75" x14ac:dyDescent="0.25">
      <c r="A30" s="27"/>
      <c r="B30" s="28"/>
      <c r="C30" s="29"/>
    </row>
    <row r="31" spans="1:3" ht="18" x14ac:dyDescent="0.25">
      <c r="A31" s="51"/>
      <c r="B31" s="52" t="s">
        <v>25</v>
      </c>
      <c r="C31" s="53"/>
    </row>
    <row r="32" spans="1:3" ht="15.75" x14ac:dyDescent="0.25">
      <c r="A32" s="54"/>
      <c r="B32" s="55" t="s">
        <v>26</v>
      </c>
      <c r="C32" s="56"/>
    </row>
    <row r="33" spans="1:3" ht="63" x14ac:dyDescent="0.25">
      <c r="A33" s="15" t="s">
        <v>27</v>
      </c>
      <c r="B33" s="13">
        <v>1</v>
      </c>
      <c r="C33" s="12"/>
    </row>
    <row r="34" spans="1:3" ht="63" x14ac:dyDescent="0.25">
      <c r="A34" s="15" t="s">
        <v>28</v>
      </c>
      <c r="B34" s="13">
        <v>1</v>
      </c>
      <c r="C34" s="12"/>
    </row>
    <row r="35" spans="1:3" ht="63" x14ac:dyDescent="0.25">
      <c r="A35" s="15" t="s">
        <v>29</v>
      </c>
      <c r="B35" s="13">
        <v>1</v>
      </c>
      <c r="C35" s="12"/>
    </row>
    <row r="36" spans="1:3" ht="78.75" x14ac:dyDescent="0.25">
      <c r="A36" s="15" t="s">
        <v>30</v>
      </c>
      <c r="B36" s="13">
        <v>1</v>
      </c>
      <c r="C36" s="12"/>
    </row>
    <row r="37" spans="1:3" ht="15.75" x14ac:dyDescent="0.25">
      <c r="A37" s="27"/>
      <c r="B37" s="28"/>
      <c r="C37" s="29"/>
    </row>
    <row r="38" spans="1:3" ht="18" x14ac:dyDescent="0.25">
      <c r="A38" s="57"/>
      <c r="B38" s="58" t="s">
        <v>1</v>
      </c>
      <c r="C38" s="59"/>
    </row>
    <row r="39" spans="1:3" ht="15.75" x14ac:dyDescent="0.25">
      <c r="A39" s="60"/>
      <c r="B39" s="61" t="s">
        <v>31</v>
      </c>
      <c r="C39" s="62"/>
    </row>
    <row r="40" spans="1:3" ht="15.75" x14ac:dyDescent="0.25">
      <c r="A40" s="155" t="s">
        <v>32</v>
      </c>
      <c r="B40" s="156"/>
      <c r="C40" s="157"/>
    </row>
    <row r="41" spans="1:3" ht="15.75" x14ac:dyDescent="0.25">
      <c r="A41" s="14" t="s">
        <v>33</v>
      </c>
      <c r="B41" s="7">
        <v>1</v>
      </c>
      <c r="C41" s="6"/>
    </row>
    <row r="42" spans="1:3" ht="15.75" x14ac:dyDescent="0.25">
      <c r="A42" s="14" t="s">
        <v>34</v>
      </c>
      <c r="B42" s="7">
        <v>1</v>
      </c>
      <c r="C42" s="6"/>
    </row>
    <row r="43" spans="1:3" ht="15.75" x14ac:dyDescent="0.25">
      <c r="A43" s="155"/>
      <c r="B43" s="156"/>
      <c r="C43" s="157"/>
    </row>
    <row r="44" spans="1:3" ht="15.75" x14ac:dyDescent="0.25">
      <c r="A44" s="14" t="s">
        <v>36</v>
      </c>
      <c r="B44" s="7">
        <v>1</v>
      </c>
      <c r="C44" s="6"/>
    </row>
    <row r="45" spans="1:3" ht="15.75" x14ac:dyDescent="0.25">
      <c r="A45" s="14" t="s">
        <v>37</v>
      </c>
      <c r="B45" s="7">
        <v>1</v>
      </c>
      <c r="C45" s="6"/>
    </row>
    <row r="46" spans="1:3" ht="31.5" x14ac:dyDescent="0.25">
      <c r="A46" s="14" t="s">
        <v>38</v>
      </c>
      <c r="B46" s="7">
        <v>1</v>
      </c>
      <c r="C46" s="6"/>
    </row>
    <row r="47" spans="1:3" ht="31.5" x14ac:dyDescent="0.25">
      <c r="A47" s="14" t="s">
        <v>39</v>
      </c>
      <c r="B47" s="7">
        <v>1</v>
      </c>
      <c r="C47" s="6"/>
    </row>
    <row r="48" spans="1:3" ht="31.5" x14ac:dyDescent="0.25">
      <c r="A48" s="14" t="s">
        <v>40</v>
      </c>
      <c r="B48" s="7">
        <v>1</v>
      </c>
      <c r="C48" s="6"/>
    </row>
    <row r="49" spans="1:3" ht="31.5" x14ac:dyDescent="0.25">
      <c r="A49" s="14" t="s">
        <v>41</v>
      </c>
      <c r="B49" s="7">
        <v>1</v>
      </c>
      <c r="C49" s="6"/>
    </row>
    <row r="50" spans="1:3" ht="31.5" x14ac:dyDescent="0.25">
      <c r="A50" s="14" t="s">
        <v>42</v>
      </c>
      <c r="B50" s="7">
        <v>1</v>
      </c>
      <c r="C50" s="6"/>
    </row>
  </sheetData>
  <mergeCells count="2">
    <mergeCell ref="A40:C40"/>
    <mergeCell ref="A43:C4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vt:i4>
      </vt:variant>
    </vt:vector>
  </HeadingPairs>
  <TitlesOfParts>
    <vt:vector size="45" baseType="lpstr">
      <vt:lpstr>Aggregate Progress table</vt:lpstr>
      <vt:lpstr>Aggregate Progress chart</vt:lpstr>
      <vt:lpstr>Quarterly Report Results</vt:lpstr>
      <vt:lpstr>State A initial</vt:lpstr>
      <vt:lpstr>State A End of YR 1</vt:lpstr>
      <vt:lpstr>State A End of YR2</vt:lpstr>
      <vt:lpstr>State A Yr 1 Progress</vt:lpstr>
      <vt:lpstr>State A YR 2 Progress</vt:lpstr>
      <vt:lpstr>State B Initial</vt:lpstr>
      <vt:lpstr>State B End of YR 1</vt:lpstr>
      <vt:lpstr>State B End of YR 2</vt:lpstr>
      <vt:lpstr>State B Progress</vt:lpstr>
      <vt:lpstr>State B Yr 2 Progress</vt:lpstr>
      <vt:lpstr>State C Initial</vt:lpstr>
      <vt:lpstr>State C End of YR 1</vt:lpstr>
      <vt:lpstr>State C End of YR 2</vt:lpstr>
      <vt:lpstr>State C Progress</vt:lpstr>
      <vt:lpstr>State C Yr 2 Progress</vt:lpstr>
      <vt:lpstr>State D Initial</vt:lpstr>
      <vt:lpstr>State D End of YR 1</vt:lpstr>
      <vt:lpstr>State D End of YR2</vt:lpstr>
      <vt:lpstr>State D Progress</vt:lpstr>
      <vt:lpstr>State D Year 2 Progress</vt:lpstr>
      <vt:lpstr>State E Initial</vt:lpstr>
      <vt:lpstr>State E End of YR1</vt:lpstr>
      <vt:lpstr>State E End of YR2</vt:lpstr>
      <vt:lpstr>State E Progress</vt:lpstr>
      <vt:lpstr>State E YR2 Progress</vt:lpstr>
      <vt:lpstr>State F Initial</vt:lpstr>
      <vt:lpstr>State F End of YR1</vt:lpstr>
      <vt:lpstr>State F End of YR2</vt:lpstr>
      <vt:lpstr>State F Progress</vt:lpstr>
      <vt:lpstr>State F YR2 Progress</vt:lpstr>
      <vt:lpstr>State G Initial</vt:lpstr>
      <vt:lpstr>State G End of YR1</vt:lpstr>
      <vt:lpstr>State G End of YR2</vt:lpstr>
      <vt:lpstr>State G Progress</vt:lpstr>
      <vt:lpstr>State G YR2 Progress</vt:lpstr>
      <vt:lpstr>'State A End of YR 1'!Print_Area</vt:lpstr>
      <vt:lpstr>'State B End of YR 1'!Print_Area</vt:lpstr>
      <vt:lpstr>'State C End of YR 1'!Print_Area</vt:lpstr>
      <vt:lpstr>'State D End of YR 1'!Print_Area</vt:lpstr>
      <vt:lpstr>'State E End of YR1'!Print_Area</vt:lpstr>
      <vt:lpstr>'State F End of YR1'!Print_Area</vt:lpstr>
      <vt:lpstr>'State G End of YR1'!Print_Area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Whitehorne</dc:creator>
  <cp:lastModifiedBy>Noella Bernal</cp:lastModifiedBy>
  <cp:lastPrinted>2014-04-18T22:31:47Z</cp:lastPrinted>
  <dcterms:created xsi:type="dcterms:W3CDTF">2014-03-13T17:17:25Z</dcterms:created>
  <dcterms:modified xsi:type="dcterms:W3CDTF">2018-02-27T18:40:15Z</dcterms:modified>
</cp:coreProperties>
</file>